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14115" windowHeight="4620"/>
  </bookViews>
  <sheets>
    <sheet name="Hoja1" sheetId="1" r:id="rId1"/>
    <sheet name="Hoja2" sheetId="2" r:id="rId2"/>
  </sheets>
  <calcPr calcId="145621"/>
</workbook>
</file>

<file path=xl/calcChain.xml><?xml version="1.0" encoding="utf-8"?>
<calcChain xmlns="http://schemas.openxmlformats.org/spreadsheetml/2006/main">
  <c r="R16" i="2" l="1"/>
  <c r="Q15" i="2"/>
  <c r="Q14" i="2"/>
  <c r="Q13" i="2"/>
  <c r="Q12" i="2"/>
  <c r="Q11" i="2"/>
  <c r="Q10" i="2"/>
  <c r="Q9" i="2"/>
  <c r="Q8" i="2"/>
  <c r="Q7" i="2"/>
  <c r="Q6" i="2"/>
  <c r="Q5" i="2"/>
  <c r="O15" i="2"/>
  <c r="O14" i="2"/>
  <c r="O13" i="2"/>
  <c r="O12" i="2"/>
  <c r="O11" i="2"/>
  <c r="O10" i="2"/>
  <c r="O9" i="2"/>
  <c r="O8" i="2"/>
  <c r="O7" i="2"/>
  <c r="O6" i="2"/>
  <c r="O5" i="2"/>
  <c r="M15" i="2"/>
  <c r="M14" i="2"/>
  <c r="M13" i="2"/>
  <c r="M12" i="2"/>
  <c r="M10" i="2"/>
  <c r="M11" i="2"/>
  <c r="M9" i="2"/>
  <c r="M8" i="2"/>
  <c r="M7" i="2"/>
  <c r="M6" i="2"/>
  <c r="M5" i="2"/>
  <c r="K15" i="2"/>
  <c r="K14" i="2"/>
  <c r="K13" i="2"/>
  <c r="K12" i="2"/>
  <c r="K11" i="2"/>
  <c r="K10" i="2"/>
  <c r="K9" i="2"/>
  <c r="K8" i="2"/>
  <c r="K7" i="2"/>
  <c r="K6" i="2"/>
  <c r="K5" i="2"/>
  <c r="I3" i="1"/>
  <c r="I6" i="1"/>
  <c r="I15" i="2"/>
  <c r="I14" i="2"/>
  <c r="I13" i="2"/>
  <c r="I12" i="2"/>
  <c r="I11" i="2"/>
  <c r="I10" i="2"/>
  <c r="I9" i="2"/>
  <c r="I8" i="2"/>
  <c r="I7" i="2"/>
  <c r="I6" i="2"/>
  <c r="I5" i="2"/>
  <c r="P12" i="1" l="1"/>
  <c r="M11" i="1"/>
  <c r="M10" i="1"/>
  <c r="M8" i="1"/>
  <c r="M7" i="1"/>
  <c r="M6" i="1"/>
  <c r="M5" i="1"/>
  <c r="O5" i="1"/>
  <c r="O11" i="1"/>
  <c r="O10" i="1"/>
  <c r="O8" i="1"/>
  <c r="O7" i="1"/>
  <c r="O6" i="1"/>
  <c r="K11" i="1"/>
  <c r="K10" i="1"/>
  <c r="K8" i="1"/>
  <c r="K7" i="1"/>
  <c r="K6" i="1"/>
  <c r="K5" i="1"/>
  <c r="I11" i="1"/>
  <c r="I10" i="1"/>
  <c r="I7" i="1"/>
  <c r="I8" i="1"/>
  <c r="I5" i="1"/>
  <c r="P3" i="1"/>
  <c r="N3" i="1"/>
  <c r="L3" i="1"/>
</calcChain>
</file>

<file path=xl/sharedStrings.xml><?xml version="1.0" encoding="utf-8"?>
<sst xmlns="http://schemas.openxmlformats.org/spreadsheetml/2006/main" count="41" uniqueCount="35">
  <si>
    <t>Nombre</t>
  </si>
  <si>
    <t>Articulo</t>
  </si>
  <si>
    <t>Cantidad</t>
  </si>
  <si>
    <t>V.Unitario</t>
  </si>
  <si>
    <t>IVA</t>
  </si>
  <si>
    <t>Retencion en la fuente</t>
  </si>
  <si>
    <t>Descuento</t>
  </si>
  <si>
    <t>Total</t>
  </si>
  <si>
    <t>juan</t>
  </si>
  <si>
    <t>Carro</t>
  </si>
  <si>
    <t>Manuela y Jose</t>
  </si>
  <si>
    <t>Nevera</t>
  </si>
  <si>
    <t>Estufa</t>
  </si>
  <si>
    <t>Vajilla</t>
  </si>
  <si>
    <t>Juego de ollas</t>
  </si>
  <si>
    <t>Juego de alcoba</t>
  </si>
  <si>
    <t>687200 </t>
  </si>
  <si>
    <t>Comedor</t>
  </si>
  <si>
    <t>Sala</t>
  </si>
  <si>
    <t>Total:</t>
  </si>
  <si>
    <t>Materiales para la fiesta de Anyela</t>
  </si>
  <si>
    <t>Articulos</t>
  </si>
  <si>
    <t>Subtotal</t>
  </si>
  <si>
    <t>Pastel</t>
  </si>
  <si>
    <t>Gaseosa</t>
  </si>
  <si>
    <t>Vasos</t>
  </si>
  <si>
    <t>Cucharas</t>
  </si>
  <si>
    <t>Platos</t>
  </si>
  <si>
    <t xml:space="preserve">Bombas </t>
  </si>
  <si>
    <t>Serpentinas</t>
  </si>
  <si>
    <t>Servilletas</t>
  </si>
  <si>
    <t>Pasabocas</t>
  </si>
  <si>
    <t>Comida en caja grande</t>
  </si>
  <si>
    <t>Helado (caja)</t>
  </si>
  <si>
    <t xml:space="preserve">Total: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</si>
</sst>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rgb="FF7030A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sz val="22"/>
      <color rgb="FF7030A0"/>
      <name val="Calibri"/>
      <family val="2"/>
      <scheme val="minor"/>
    </font>
    <font>
      <sz val="16"/>
      <color rgb="FF7030A0"/>
      <name val="Calibri"/>
      <family val="2"/>
      <scheme val="minor"/>
    </font>
    <font>
      <sz val="12"/>
      <color rgb="FF7030A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rgb="FFFF3399"/>
      </left>
      <right/>
      <top style="thin">
        <color rgb="FFFF3399"/>
      </top>
      <bottom/>
      <diagonal/>
    </border>
    <border>
      <left/>
      <right style="thin">
        <color rgb="FFFF3399"/>
      </right>
      <top style="thin">
        <color rgb="FFFF3399"/>
      </top>
      <bottom/>
      <diagonal/>
    </border>
    <border>
      <left style="thin">
        <color rgb="FFFF3399"/>
      </left>
      <right/>
      <top/>
      <bottom/>
      <diagonal/>
    </border>
    <border>
      <left/>
      <right style="thin">
        <color rgb="FFFF3399"/>
      </right>
      <top/>
      <bottom/>
      <diagonal/>
    </border>
    <border>
      <left style="thin">
        <color rgb="FFFF3399"/>
      </left>
      <right/>
      <top/>
      <bottom style="thin">
        <color rgb="FFFF3399"/>
      </bottom>
      <diagonal/>
    </border>
    <border>
      <left/>
      <right/>
      <top/>
      <bottom style="thin">
        <color rgb="FFFF3399"/>
      </bottom>
      <diagonal/>
    </border>
    <border>
      <left/>
      <right style="thin">
        <color rgb="FFFF3399"/>
      </right>
      <top/>
      <bottom style="thin">
        <color rgb="FFFF3399"/>
      </bottom>
      <diagonal/>
    </border>
    <border>
      <left style="thin">
        <color rgb="FFFF3399"/>
      </left>
      <right/>
      <top style="thin">
        <color rgb="FFFF3399"/>
      </top>
      <bottom style="thin">
        <color rgb="FFFF3399"/>
      </bottom>
      <diagonal/>
    </border>
    <border>
      <left/>
      <right style="thin">
        <color rgb="FFFF3399"/>
      </right>
      <top style="thin">
        <color rgb="FFFF3399"/>
      </top>
      <bottom style="thin">
        <color rgb="FFFF3399"/>
      </bottom>
      <diagonal/>
    </border>
    <border>
      <left/>
      <right/>
      <top style="thin">
        <color rgb="FFFF3399"/>
      </top>
      <bottom style="thin">
        <color rgb="FFFF3399"/>
      </bottom>
      <diagonal/>
    </border>
    <border>
      <left/>
      <right/>
      <top style="thin">
        <color rgb="FFFF3399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2" borderId="0" xfId="0" applyFill="1" applyBorder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0" borderId="0" xfId="0" applyBorder="1"/>
    <xf numFmtId="0" fontId="0" fillId="2" borderId="10" xfId="0" applyFill="1" applyBorder="1"/>
    <xf numFmtId="0" fontId="0" fillId="2" borderId="9" xfId="0" applyFill="1" applyBorder="1" applyAlignment="1">
      <alignment horizontal="right"/>
    </xf>
    <xf numFmtId="10" fontId="0" fillId="2" borderId="8" xfId="0" applyNumberFormat="1" applyFill="1" applyBorder="1" applyAlignment="1">
      <alignment horizontal="right"/>
    </xf>
    <xf numFmtId="10" fontId="0" fillId="2" borderId="9" xfId="0" applyNumberFormat="1" applyFill="1" applyBorder="1"/>
    <xf numFmtId="0" fontId="4" fillId="2" borderId="8" xfId="0" applyFont="1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/>
    </xf>
    <xf numFmtId="0" fontId="3" fillId="2" borderId="8" xfId="0" applyFont="1" applyFill="1" applyBorder="1" applyAlignment="1">
      <alignment horizontal="right"/>
    </xf>
    <xf numFmtId="0" fontId="3" fillId="2" borderId="9" xfId="0" applyFont="1" applyFill="1" applyBorder="1" applyAlignment="1">
      <alignment horizontal="right"/>
    </xf>
    <xf numFmtId="0" fontId="0" fillId="2" borderId="8" xfId="0" applyFill="1" applyBorder="1" applyAlignment="1">
      <alignment horizontal="right"/>
    </xf>
    <xf numFmtId="0" fontId="0" fillId="2" borderId="9" xfId="0" applyFill="1" applyBorder="1" applyAlignment="1">
      <alignment horizontal="right"/>
    </xf>
    <xf numFmtId="0" fontId="4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/>
    </xf>
    <xf numFmtId="0" fontId="0" fillId="2" borderId="8" xfId="0" applyFill="1" applyBorder="1" applyAlignment="1"/>
    <xf numFmtId="0" fontId="0" fillId="2" borderId="9" xfId="0" applyFill="1" applyBorder="1" applyAlignment="1"/>
    <xf numFmtId="0" fontId="0" fillId="0" borderId="8" xfId="0" applyBorder="1" applyAlignment="1">
      <alignment horizontal="right"/>
    </xf>
    <xf numFmtId="0" fontId="0" fillId="0" borderId="9" xfId="0" applyBorder="1" applyAlignment="1">
      <alignment horizontal="right"/>
    </xf>
    <xf numFmtId="0" fontId="0" fillId="0" borderId="2" xfId="0" applyBorder="1"/>
    <xf numFmtId="0" fontId="0" fillId="0" borderId="7" xfId="0" applyBorder="1"/>
    <xf numFmtId="0" fontId="0" fillId="2" borderId="0" xfId="0" applyFill="1"/>
    <xf numFmtId="0" fontId="0" fillId="2" borderId="11" xfId="0" applyFill="1" applyBorder="1"/>
    <xf numFmtId="0" fontId="0" fillId="0" borderId="9" xfId="0" applyBorder="1"/>
    <xf numFmtId="0" fontId="0" fillId="0" borderId="4" xfId="0" applyBorder="1"/>
    <xf numFmtId="0" fontId="5" fillId="2" borderId="11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3" fontId="0" fillId="2" borderId="10" xfId="0" applyNumberFormat="1" applyFill="1" applyBorder="1"/>
    <xf numFmtId="3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33"/>
  <sheetViews>
    <sheetView tabSelected="1" workbookViewId="0">
      <selection activeCell="I3" sqref="I3:J3"/>
    </sheetView>
  </sheetViews>
  <sheetFormatPr baseColWidth="10" defaultRowHeight="15" x14ac:dyDescent="0.25"/>
  <cols>
    <col min="13" max="13" width="15.140625" bestFit="1" customWidth="1"/>
    <col min="16" max="16" width="15.140625" bestFit="1" customWidth="1"/>
  </cols>
  <sheetData>
    <row r="2" spans="1:20" ht="15.75" x14ac:dyDescent="0.25">
      <c r="A2" s="28" t="s">
        <v>0</v>
      </c>
      <c r="B2" s="29"/>
      <c r="C2" s="16" t="s">
        <v>1</v>
      </c>
      <c r="D2" s="30"/>
      <c r="E2" s="16" t="s">
        <v>2</v>
      </c>
      <c r="F2" s="30"/>
      <c r="G2" s="16" t="s">
        <v>3</v>
      </c>
      <c r="H2" s="18"/>
      <c r="I2" s="16" t="s">
        <v>4</v>
      </c>
      <c r="J2" s="18"/>
      <c r="K2" s="16" t="s">
        <v>5</v>
      </c>
      <c r="L2" s="17"/>
      <c r="M2" s="16" t="s">
        <v>6</v>
      </c>
      <c r="N2" s="18"/>
      <c r="O2" s="16" t="s">
        <v>7</v>
      </c>
      <c r="P2" s="18"/>
    </row>
    <row r="3" spans="1:20" ht="15" customHeight="1" x14ac:dyDescent="0.25">
      <c r="A3" s="19" t="s">
        <v>8</v>
      </c>
      <c r="B3" s="20"/>
      <c r="C3" s="23" t="s">
        <v>9</v>
      </c>
      <c r="D3" s="17"/>
      <c r="E3" s="9">
        <v>1</v>
      </c>
      <c r="F3" s="10"/>
      <c r="G3" s="24">
        <v>24500000</v>
      </c>
      <c r="H3" s="25"/>
      <c r="I3" s="26">
        <f>G3*16%</f>
        <v>3920000</v>
      </c>
      <c r="J3" s="27"/>
      <c r="K3" s="9"/>
      <c r="L3" s="10">
        <f>3.5%*G3</f>
        <v>857500.00000000012</v>
      </c>
      <c r="M3" s="14"/>
      <c r="N3" s="13">
        <f>G3*10/100</f>
        <v>2450000</v>
      </c>
      <c r="O3" s="9"/>
      <c r="P3" s="15">
        <f>G3+I3-N3+L3</f>
        <v>26827500</v>
      </c>
    </row>
    <row r="4" spans="1:20" ht="15" customHeight="1" x14ac:dyDescent="0.25">
      <c r="A4" s="21"/>
      <c r="B4" s="22"/>
      <c r="C4" s="9"/>
      <c r="D4" s="10"/>
      <c r="E4" s="9"/>
      <c r="F4" s="10"/>
      <c r="G4" s="9"/>
      <c r="H4" s="10"/>
      <c r="I4" s="9"/>
      <c r="J4" s="10"/>
      <c r="K4" s="9"/>
      <c r="L4" s="10"/>
      <c r="M4" s="9"/>
      <c r="N4" s="10"/>
      <c r="O4" s="9"/>
      <c r="P4" s="10"/>
    </row>
    <row r="5" spans="1:20" ht="18.75" customHeight="1" x14ac:dyDescent="0.25">
      <c r="A5" s="19" t="s">
        <v>10</v>
      </c>
      <c r="B5" s="20"/>
      <c r="C5" s="23" t="s">
        <v>11</v>
      </c>
      <c r="D5" s="17"/>
      <c r="E5" s="9">
        <v>1</v>
      </c>
      <c r="F5" s="10"/>
      <c r="G5" s="26">
        <v>875000</v>
      </c>
      <c r="H5" s="27"/>
      <c r="I5" s="26">
        <f>G5*16%</f>
        <v>140000</v>
      </c>
      <c r="J5" s="27"/>
      <c r="K5" s="26">
        <f>3.5%*G5</f>
        <v>30625.000000000004</v>
      </c>
      <c r="L5" s="27"/>
      <c r="M5" s="26">
        <f>G5*15/100</f>
        <v>131250</v>
      </c>
      <c r="N5" s="27"/>
      <c r="O5" s="26">
        <f>G5+I5+K5-M5</f>
        <v>914375</v>
      </c>
      <c r="P5" s="27"/>
    </row>
    <row r="6" spans="1:20" ht="18.75" customHeight="1" x14ac:dyDescent="0.25">
      <c r="A6" s="21"/>
      <c r="B6" s="22"/>
      <c r="C6" s="23" t="s">
        <v>12</v>
      </c>
      <c r="D6" s="17"/>
      <c r="E6" s="9">
        <v>1</v>
      </c>
      <c r="F6" s="10"/>
      <c r="G6" s="26">
        <v>695200</v>
      </c>
      <c r="H6" s="27"/>
      <c r="I6" s="26">
        <f>G6*16%</f>
        <v>111232</v>
      </c>
      <c r="J6" s="27"/>
      <c r="K6" s="26">
        <f>3.5%*G6</f>
        <v>24332.000000000004</v>
      </c>
      <c r="L6" s="27"/>
      <c r="M6" s="26">
        <f>G6*15/100</f>
        <v>104280</v>
      </c>
      <c r="N6" s="27"/>
      <c r="O6" s="26">
        <f>G6+I6+K6-M6</f>
        <v>726484</v>
      </c>
      <c r="P6" s="27"/>
    </row>
    <row r="7" spans="1:20" x14ac:dyDescent="0.25">
      <c r="A7" s="2"/>
      <c r="B7" s="3"/>
      <c r="C7" s="23" t="s">
        <v>13</v>
      </c>
      <c r="D7" s="17"/>
      <c r="E7" s="9">
        <v>1</v>
      </c>
      <c r="F7" s="10"/>
      <c r="G7" s="26">
        <v>32000</v>
      </c>
      <c r="H7" s="27"/>
      <c r="I7" s="26">
        <f>G7*16%</f>
        <v>5120</v>
      </c>
      <c r="J7" s="27"/>
      <c r="K7" s="26">
        <f>3.5%*G7</f>
        <v>1120</v>
      </c>
      <c r="L7" s="27"/>
      <c r="M7" s="26">
        <f>G7*15/100</f>
        <v>4800</v>
      </c>
      <c r="N7" s="27"/>
      <c r="O7" s="26">
        <f>G7+I7+K7-M7</f>
        <v>33440</v>
      </c>
      <c r="P7" s="27"/>
    </row>
    <row r="8" spans="1:20" x14ac:dyDescent="0.25">
      <c r="A8" s="6"/>
      <c r="B8" s="8"/>
      <c r="C8" s="23" t="s">
        <v>14</v>
      </c>
      <c r="D8" s="17"/>
      <c r="E8" s="9">
        <v>1</v>
      </c>
      <c r="F8" s="10"/>
      <c r="G8" s="26">
        <v>45120</v>
      </c>
      <c r="H8" s="27"/>
      <c r="I8" s="26">
        <f>G8*16%</f>
        <v>7219.2</v>
      </c>
      <c r="J8" s="27"/>
      <c r="K8" s="26">
        <f>3.5%*G8</f>
        <v>1579.2</v>
      </c>
      <c r="L8" s="27"/>
      <c r="M8" s="26">
        <f>G8*15/100</f>
        <v>6768</v>
      </c>
      <c r="N8" s="27"/>
      <c r="O8" s="26">
        <f>G8+I8+K8-M8</f>
        <v>47150.399999999994</v>
      </c>
      <c r="P8" s="27"/>
    </row>
    <row r="9" spans="1:20" x14ac:dyDescent="0.25">
      <c r="A9" s="2"/>
      <c r="B9" s="3"/>
      <c r="C9" s="23" t="s">
        <v>15</v>
      </c>
      <c r="D9" s="17"/>
      <c r="E9" s="9">
        <v>1</v>
      </c>
      <c r="F9" s="10"/>
      <c r="G9" s="33" t="s">
        <v>16</v>
      </c>
      <c r="H9" s="34"/>
      <c r="I9" s="26">
        <v>10995200</v>
      </c>
      <c r="J9" s="27"/>
      <c r="K9" s="26">
        <v>2405200</v>
      </c>
      <c r="L9" s="27"/>
      <c r="M9" s="26">
        <v>103080</v>
      </c>
      <c r="N9" s="27"/>
      <c r="O9" s="26">
        <v>13984520</v>
      </c>
      <c r="P9" s="27"/>
    </row>
    <row r="10" spans="1:20" x14ac:dyDescent="0.25">
      <c r="A10" s="6"/>
      <c r="B10" s="8"/>
      <c r="C10" s="23" t="s">
        <v>17</v>
      </c>
      <c r="D10" s="17"/>
      <c r="E10" s="9">
        <v>1</v>
      </c>
      <c r="F10" s="10"/>
      <c r="G10" s="33">
        <v>415600</v>
      </c>
      <c r="H10" s="34"/>
      <c r="I10" s="26">
        <f>G10*16</f>
        <v>6649600</v>
      </c>
      <c r="J10" s="27"/>
      <c r="K10" s="26">
        <f>3.5*G10</f>
        <v>1454600</v>
      </c>
      <c r="L10" s="27"/>
      <c r="M10" s="26">
        <f>G10*15/100</f>
        <v>62340</v>
      </c>
      <c r="N10" s="27"/>
      <c r="O10" s="26">
        <f>G10+I10+K10-M10</f>
        <v>8457460</v>
      </c>
      <c r="P10" s="27"/>
    </row>
    <row r="11" spans="1:20" x14ac:dyDescent="0.25">
      <c r="A11" s="2"/>
      <c r="B11" s="3"/>
      <c r="C11" s="23" t="s">
        <v>18</v>
      </c>
      <c r="D11" s="17"/>
      <c r="E11" s="9">
        <v>1</v>
      </c>
      <c r="F11" s="10"/>
      <c r="G11" s="33">
        <v>542000</v>
      </c>
      <c r="H11" s="34"/>
      <c r="I11" s="26">
        <f>G11*16</f>
        <v>8672000</v>
      </c>
      <c r="J11" s="27"/>
      <c r="K11" s="26">
        <f>3.5*G11</f>
        <v>1897000</v>
      </c>
      <c r="L11" s="27"/>
      <c r="M11" s="26">
        <f>G11*15/100</f>
        <v>81300</v>
      </c>
      <c r="N11" s="27"/>
      <c r="O11" s="26">
        <f>G11+I11+K11-M11</f>
        <v>11029700</v>
      </c>
      <c r="P11" s="27"/>
      <c r="T11" s="11"/>
    </row>
    <row r="12" spans="1:20" x14ac:dyDescent="0.25">
      <c r="A12" s="6"/>
      <c r="B12" s="8"/>
      <c r="C12" s="9"/>
      <c r="D12" s="10"/>
      <c r="E12" s="9"/>
      <c r="F12" s="10"/>
      <c r="G12" s="9"/>
      <c r="H12" s="10"/>
      <c r="I12" s="9"/>
      <c r="J12" s="10"/>
      <c r="K12" s="9"/>
      <c r="L12" s="10"/>
      <c r="M12" s="9"/>
      <c r="N12" s="10"/>
      <c r="O12" s="9" t="s">
        <v>19</v>
      </c>
      <c r="P12" s="10">
        <f>O5+O6+O7+O8+O9+O10+O11</f>
        <v>35193129.399999999</v>
      </c>
    </row>
    <row r="13" spans="1:20" x14ac:dyDescent="0.25">
      <c r="A13" s="2"/>
      <c r="B13" s="3"/>
      <c r="C13" s="9"/>
      <c r="D13" s="10"/>
      <c r="E13" s="9"/>
      <c r="F13" s="10"/>
      <c r="G13" s="12"/>
      <c r="H13" s="10"/>
      <c r="I13" s="9"/>
      <c r="J13" s="10"/>
      <c r="K13" s="9"/>
      <c r="L13" s="10"/>
      <c r="M13" s="9"/>
      <c r="N13" s="10"/>
      <c r="O13" s="9"/>
      <c r="P13" s="10"/>
    </row>
    <row r="14" spans="1:20" x14ac:dyDescent="0.25">
      <c r="A14" s="6"/>
      <c r="B14" s="8"/>
      <c r="C14" s="9"/>
      <c r="D14" s="10"/>
      <c r="E14" s="9"/>
      <c r="F14" s="10"/>
      <c r="G14" s="9"/>
      <c r="H14" s="10"/>
      <c r="I14" s="9"/>
      <c r="J14" s="10"/>
      <c r="K14" s="9"/>
      <c r="L14" s="10"/>
      <c r="M14" s="9"/>
      <c r="N14" s="10"/>
      <c r="O14" s="9"/>
      <c r="P14" s="10"/>
    </row>
    <row r="15" spans="1:20" x14ac:dyDescent="0.25">
      <c r="A15" s="2"/>
      <c r="B15" s="3"/>
      <c r="C15" s="9"/>
      <c r="D15" s="3"/>
      <c r="E15" s="12"/>
      <c r="F15" s="10"/>
      <c r="G15" s="9"/>
      <c r="H15" s="10"/>
      <c r="I15" s="9"/>
      <c r="J15" s="10"/>
      <c r="K15" s="9"/>
      <c r="L15" s="10"/>
      <c r="M15" s="9"/>
      <c r="N15" s="10"/>
      <c r="O15" s="12"/>
      <c r="P15" s="10"/>
    </row>
    <row r="16" spans="1:20" x14ac:dyDescent="0.25">
      <c r="A16" s="6"/>
      <c r="B16" s="8"/>
      <c r="C16" s="6"/>
      <c r="D16" s="10"/>
      <c r="E16" s="9"/>
      <c r="F16" s="12"/>
      <c r="G16" s="9"/>
      <c r="H16" s="10"/>
      <c r="I16" s="9"/>
      <c r="J16" s="12"/>
      <c r="K16" s="9"/>
      <c r="L16" s="10"/>
      <c r="M16" s="9"/>
      <c r="N16" s="10"/>
      <c r="O16" s="9"/>
      <c r="P16" s="10"/>
    </row>
    <row r="17" spans="1:16" x14ac:dyDescent="0.25">
      <c r="A17" s="2"/>
      <c r="B17" s="3"/>
      <c r="C17" s="9"/>
      <c r="D17" s="10"/>
      <c r="E17" s="9"/>
      <c r="F17" s="10"/>
      <c r="G17" s="6"/>
      <c r="H17" s="8"/>
      <c r="I17" s="9"/>
      <c r="J17" s="10"/>
      <c r="K17" s="9"/>
      <c r="L17" s="10"/>
      <c r="M17" s="9"/>
      <c r="N17" s="10"/>
      <c r="O17" s="2"/>
      <c r="P17" s="3"/>
    </row>
    <row r="18" spans="1:16" x14ac:dyDescent="0.25">
      <c r="A18" s="6"/>
      <c r="B18" s="8"/>
      <c r="C18" s="9"/>
      <c r="D18" s="10"/>
      <c r="E18" s="9"/>
      <c r="F18" s="10"/>
      <c r="G18" s="9"/>
      <c r="H18" s="10"/>
      <c r="I18" s="9"/>
      <c r="J18" s="10"/>
      <c r="K18" s="9"/>
      <c r="L18" s="10"/>
      <c r="M18" s="9"/>
      <c r="N18" s="10"/>
      <c r="O18" s="9"/>
      <c r="P18" s="10"/>
    </row>
    <row r="19" spans="1:16" x14ac:dyDescent="0.25">
      <c r="A19" s="2"/>
      <c r="B19" s="3"/>
      <c r="C19" s="9"/>
      <c r="D19" s="10"/>
      <c r="E19" s="12"/>
      <c r="F19" s="10"/>
      <c r="G19" s="12"/>
      <c r="H19" s="10"/>
      <c r="I19" s="12"/>
      <c r="J19" s="10"/>
      <c r="K19" s="12"/>
      <c r="L19" s="10"/>
      <c r="M19" s="12"/>
      <c r="N19" s="10"/>
      <c r="O19" s="12"/>
      <c r="P19" s="10"/>
    </row>
    <row r="20" spans="1:16" x14ac:dyDescent="0.25">
      <c r="A20" s="6"/>
      <c r="B20" s="8"/>
      <c r="C20" s="9"/>
      <c r="D20" s="10"/>
      <c r="E20" s="12"/>
      <c r="F20" s="10"/>
      <c r="G20" s="12"/>
      <c r="H20" s="10"/>
      <c r="I20" s="12"/>
      <c r="J20" s="10"/>
      <c r="K20" s="12"/>
      <c r="L20" s="10"/>
      <c r="M20" s="12"/>
      <c r="N20" s="10"/>
      <c r="O20" s="12"/>
      <c r="P20" s="10"/>
    </row>
    <row r="21" spans="1:16" x14ac:dyDescent="0.25">
      <c r="A21" s="2"/>
      <c r="B21" s="3"/>
      <c r="C21" s="9"/>
      <c r="D21" s="10"/>
      <c r="E21" s="12"/>
      <c r="F21" s="10"/>
      <c r="G21" s="12"/>
      <c r="H21" s="10"/>
      <c r="I21" s="12"/>
      <c r="J21" s="10"/>
      <c r="K21" s="12"/>
      <c r="L21" s="10"/>
      <c r="M21" s="12"/>
      <c r="N21" s="10"/>
      <c r="O21" s="12"/>
      <c r="P21" s="10"/>
    </row>
    <row r="22" spans="1:16" x14ac:dyDescent="0.25">
      <c r="A22" s="6"/>
      <c r="B22" s="8"/>
      <c r="C22" s="1"/>
      <c r="D22" s="5"/>
      <c r="E22" s="1"/>
      <c r="F22" s="5"/>
      <c r="G22" s="1"/>
      <c r="H22" s="5"/>
      <c r="I22" s="1"/>
      <c r="J22" s="5"/>
      <c r="K22" s="1"/>
      <c r="L22" s="5"/>
      <c r="M22" s="1"/>
      <c r="N22" s="5"/>
      <c r="O22" s="1"/>
      <c r="P22" s="5"/>
    </row>
    <row r="23" spans="1:16" x14ac:dyDescent="0.25">
      <c r="A23" s="2"/>
      <c r="B23" s="3"/>
      <c r="C23" s="9"/>
      <c r="D23" s="10"/>
      <c r="E23" s="12"/>
      <c r="F23" s="10"/>
      <c r="G23" s="12"/>
      <c r="H23" s="10"/>
      <c r="I23" s="12"/>
      <c r="J23" s="10"/>
      <c r="K23" s="12"/>
      <c r="L23" s="10"/>
      <c r="M23" s="12"/>
      <c r="N23" s="10"/>
      <c r="O23" s="12"/>
      <c r="P23" s="10"/>
    </row>
    <row r="24" spans="1:16" x14ac:dyDescent="0.25">
      <c r="A24" s="6"/>
      <c r="B24" s="8"/>
      <c r="C24" s="9"/>
      <c r="D24" s="10"/>
      <c r="E24" s="12"/>
      <c r="F24" s="10"/>
      <c r="G24" s="12"/>
      <c r="H24" s="10"/>
      <c r="I24" s="12"/>
      <c r="J24" s="10"/>
      <c r="K24" s="12"/>
      <c r="L24" s="10"/>
      <c r="M24" s="12"/>
      <c r="N24" s="10"/>
      <c r="O24" s="12"/>
      <c r="P24" s="10"/>
    </row>
    <row r="25" spans="1:16" x14ac:dyDescent="0.25">
      <c r="A25" s="2"/>
      <c r="B25" s="3"/>
      <c r="C25" s="4"/>
      <c r="D25" s="5"/>
      <c r="E25" s="1"/>
      <c r="F25" s="5"/>
      <c r="G25" s="1"/>
      <c r="H25" s="5"/>
      <c r="I25" s="1"/>
      <c r="J25" s="5"/>
      <c r="K25" s="1"/>
      <c r="L25" s="5"/>
      <c r="M25" s="1"/>
      <c r="N25" s="5"/>
      <c r="O25" s="1"/>
      <c r="P25" s="5"/>
    </row>
    <row r="26" spans="1:16" x14ac:dyDescent="0.25">
      <c r="A26" s="6"/>
      <c r="B26" s="8"/>
      <c r="C26" s="9"/>
      <c r="D26" s="10"/>
      <c r="E26" s="12"/>
      <c r="F26" s="10"/>
      <c r="G26" s="12"/>
      <c r="H26" s="10"/>
      <c r="I26" s="12"/>
      <c r="J26" s="10"/>
      <c r="K26" s="12"/>
      <c r="L26" s="10"/>
      <c r="M26" s="12"/>
      <c r="N26" s="10"/>
      <c r="O26" s="12"/>
      <c r="P26" s="10"/>
    </row>
    <row r="27" spans="1:16" x14ac:dyDescent="0.25">
      <c r="A27" s="2"/>
      <c r="B27" s="3"/>
      <c r="C27" s="1"/>
      <c r="D27" s="5"/>
      <c r="E27" s="1"/>
      <c r="F27" s="5"/>
      <c r="G27" s="1"/>
      <c r="H27" s="5"/>
      <c r="I27" s="1"/>
      <c r="J27" s="5"/>
      <c r="K27" s="1"/>
      <c r="L27" s="5"/>
      <c r="M27" s="1"/>
      <c r="N27" s="5"/>
      <c r="O27" s="1"/>
      <c r="P27" s="5"/>
    </row>
    <row r="28" spans="1:16" x14ac:dyDescent="0.25">
      <c r="A28" s="6"/>
      <c r="B28" s="8"/>
      <c r="C28" s="9"/>
      <c r="D28" s="10"/>
      <c r="E28" s="12"/>
      <c r="F28" s="10"/>
      <c r="G28" s="12"/>
      <c r="H28" s="10"/>
      <c r="I28" s="12"/>
      <c r="J28" s="10"/>
      <c r="K28" s="12"/>
      <c r="L28" s="10"/>
      <c r="M28" s="12"/>
      <c r="N28" s="10"/>
      <c r="O28" s="12"/>
      <c r="P28" s="10"/>
    </row>
    <row r="29" spans="1:16" x14ac:dyDescent="0.25">
      <c r="A29" s="2"/>
      <c r="B29" s="3"/>
      <c r="C29" s="9"/>
      <c r="D29" s="10"/>
      <c r="E29" s="12"/>
      <c r="F29" s="10"/>
      <c r="G29" s="12"/>
      <c r="H29" s="10"/>
      <c r="I29" s="12"/>
      <c r="J29" s="10"/>
      <c r="K29" s="12"/>
      <c r="L29" s="10"/>
      <c r="M29" s="12"/>
      <c r="N29" s="10"/>
      <c r="O29" s="12"/>
      <c r="P29" s="10"/>
    </row>
    <row r="30" spans="1:16" x14ac:dyDescent="0.25">
      <c r="A30" s="6"/>
      <c r="B30" s="8"/>
      <c r="C30" s="9"/>
      <c r="D30" s="10"/>
      <c r="E30" s="12"/>
      <c r="F30" s="10"/>
      <c r="G30" s="12"/>
      <c r="H30" s="10"/>
      <c r="I30" s="12"/>
      <c r="J30" s="10"/>
      <c r="K30" s="12"/>
      <c r="L30" s="10"/>
      <c r="M30" s="12"/>
      <c r="N30" s="10"/>
      <c r="O30" s="12"/>
      <c r="P30" s="10"/>
    </row>
    <row r="31" spans="1:16" x14ac:dyDescent="0.25">
      <c r="A31" s="2"/>
      <c r="B31" s="3"/>
      <c r="C31" s="1"/>
      <c r="D31" s="5"/>
      <c r="E31" s="1"/>
      <c r="F31" s="5"/>
      <c r="G31" s="1"/>
      <c r="H31" s="5"/>
      <c r="I31" s="1"/>
      <c r="J31" s="5"/>
      <c r="K31" s="1"/>
      <c r="L31" s="5"/>
      <c r="M31" s="1"/>
      <c r="N31" s="5"/>
      <c r="O31" s="1"/>
      <c r="P31" s="5"/>
    </row>
    <row r="32" spans="1:16" x14ac:dyDescent="0.25">
      <c r="A32" s="4"/>
      <c r="B32" s="5"/>
      <c r="C32" s="9"/>
      <c r="D32" s="10"/>
      <c r="E32" s="12"/>
      <c r="F32" s="10"/>
      <c r="G32" s="12"/>
      <c r="H32" s="10"/>
      <c r="I32" s="12"/>
      <c r="J32" s="10"/>
      <c r="K32" s="12"/>
      <c r="L32" s="10"/>
      <c r="M32" s="12"/>
      <c r="N32" s="10"/>
      <c r="O32" s="12"/>
      <c r="P32" s="10"/>
    </row>
    <row r="33" spans="1:16" x14ac:dyDescent="0.25">
      <c r="A33" s="6"/>
      <c r="B33" s="8"/>
      <c r="C33" s="7"/>
      <c r="D33" s="8"/>
      <c r="E33" s="7"/>
      <c r="F33" s="8"/>
      <c r="G33" s="7"/>
      <c r="H33" s="8"/>
      <c r="I33" s="7"/>
      <c r="J33" s="8"/>
      <c r="K33" s="7"/>
      <c r="L33" s="8"/>
      <c r="M33" s="7"/>
      <c r="N33" s="8"/>
      <c r="O33" s="7"/>
      <c r="P33" s="8"/>
    </row>
  </sheetData>
  <mergeCells count="55">
    <mergeCell ref="O8:P8"/>
    <mergeCell ref="O9:P9"/>
    <mergeCell ref="O10:P10"/>
    <mergeCell ref="O11:P11"/>
    <mergeCell ref="K8:L8"/>
    <mergeCell ref="K9:L9"/>
    <mergeCell ref="K10:L10"/>
    <mergeCell ref="K11:L11"/>
    <mergeCell ref="M6:N6"/>
    <mergeCell ref="M7:N7"/>
    <mergeCell ref="M8:N8"/>
    <mergeCell ref="M9:N9"/>
    <mergeCell ref="M10:N10"/>
    <mergeCell ref="M11:N11"/>
    <mergeCell ref="C11:D11"/>
    <mergeCell ref="G11:H11"/>
    <mergeCell ref="I6:J6"/>
    <mergeCell ref="I7:J7"/>
    <mergeCell ref="I8:J8"/>
    <mergeCell ref="I9:J9"/>
    <mergeCell ref="I10:J10"/>
    <mergeCell ref="I11:J11"/>
    <mergeCell ref="C8:D8"/>
    <mergeCell ref="G8:H8"/>
    <mergeCell ref="C9:D9"/>
    <mergeCell ref="G9:H9"/>
    <mergeCell ref="C10:D10"/>
    <mergeCell ref="G10:H10"/>
    <mergeCell ref="M5:N5"/>
    <mergeCell ref="O5:P5"/>
    <mergeCell ref="C6:D6"/>
    <mergeCell ref="G6:H6"/>
    <mergeCell ref="C7:D7"/>
    <mergeCell ref="G7:H7"/>
    <mergeCell ref="K6:L6"/>
    <mergeCell ref="K7:L7"/>
    <mergeCell ref="O6:P6"/>
    <mergeCell ref="O7:P7"/>
    <mergeCell ref="A5:B6"/>
    <mergeCell ref="C5:D5"/>
    <mergeCell ref="G5:H5"/>
    <mergeCell ref="I5:J5"/>
    <mergeCell ref="K5:L5"/>
    <mergeCell ref="K2:L2"/>
    <mergeCell ref="M2:N2"/>
    <mergeCell ref="O2:P2"/>
    <mergeCell ref="A3:B4"/>
    <mergeCell ref="C3:D3"/>
    <mergeCell ref="G3:H3"/>
    <mergeCell ref="I3:J3"/>
    <mergeCell ref="A2:B2"/>
    <mergeCell ref="C2:D2"/>
    <mergeCell ref="E2:F2"/>
    <mergeCell ref="G2:H2"/>
    <mergeCell ref="I2:J2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64"/>
  <sheetViews>
    <sheetView topLeftCell="C1" workbookViewId="0">
      <selection activeCell="R17" sqref="R17"/>
    </sheetView>
  </sheetViews>
  <sheetFormatPr baseColWidth="10" defaultRowHeight="15" x14ac:dyDescent="0.25"/>
  <cols>
    <col min="1" max="2" width="11.42578125" hidden="1" customWidth="1"/>
    <col min="16" max="16" width="16.140625" customWidth="1"/>
  </cols>
  <sheetData>
    <row r="1" spans="1:26" x14ac:dyDescent="0.25">
      <c r="A1" s="11"/>
    </row>
    <row r="2" spans="1:26" x14ac:dyDescent="0.25">
      <c r="A2" s="2"/>
      <c r="B2" s="38"/>
      <c r="C2" s="41" t="s">
        <v>20</v>
      </c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38"/>
      <c r="U2" s="38"/>
      <c r="V2" s="38"/>
      <c r="W2" s="38"/>
      <c r="X2" s="38"/>
      <c r="Y2" s="38"/>
      <c r="Z2" s="35"/>
    </row>
    <row r="3" spans="1:26" x14ac:dyDescent="0.25">
      <c r="A3" s="6"/>
      <c r="B3" s="7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7"/>
      <c r="U3" s="7"/>
      <c r="V3" s="7"/>
      <c r="W3" s="7"/>
      <c r="X3" s="7"/>
      <c r="Y3" s="7"/>
      <c r="Z3" s="36"/>
    </row>
    <row r="4" spans="1:26" ht="30" customHeight="1" x14ac:dyDescent="0.25">
      <c r="A4" s="9"/>
      <c r="B4" s="10"/>
      <c r="C4" s="44" t="s">
        <v>21</v>
      </c>
      <c r="D4" s="43"/>
      <c r="E4" s="44" t="s">
        <v>2</v>
      </c>
      <c r="F4" s="45"/>
      <c r="G4" s="44" t="s">
        <v>3</v>
      </c>
      <c r="H4" s="45"/>
      <c r="I4" s="44" t="s">
        <v>22</v>
      </c>
      <c r="J4" s="45"/>
      <c r="K4" s="44" t="s">
        <v>4</v>
      </c>
      <c r="L4" s="45"/>
      <c r="M4" s="46" t="s">
        <v>5</v>
      </c>
      <c r="N4" s="47"/>
      <c r="O4" s="44" t="s">
        <v>6</v>
      </c>
      <c r="P4" s="45"/>
      <c r="Q4" s="44" t="s">
        <v>7</v>
      </c>
      <c r="R4" s="45"/>
      <c r="S4" s="12"/>
      <c r="T4" s="10"/>
      <c r="U4" s="12"/>
      <c r="V4" s="10"/>
      <c r="W4" s="12"/>
      <c r="X4" s="10"/>
      <c r="Y4" s="12"/>
      <c r="Z4" s="39"/>
    </row>
    <row r="5" spans="1:26" x14ac:dyDescent="0.25">
      <c r="A5" s="37"/>
      <c r="B5" s="5"/>
      <c r="C5" s="37" t="s">
        <v>23</v>
      </c>
      <c r="D5" s="5"/>
      <c r="E5" s="37">
        <v>1</v>
      </c>
      <c r="F5" s="5"/>
      <c r="G5" s="37">
        <v>20000</v>
      </c>
      <c r="H5" s="5"/>
      <c r="I5" s="37">
        <f>E5*G5</f>
        <v>20000</v>
      </c>
      <c r="J5" s="5"/>
      <c r="K5" s="37">
        <f>I5*16%</f>
        <v>3200</v>
      </c>
      <c r="L5" s="5"/>
      <c r="M5" s="37">
        <f>3.5%*I5</f>
        <v>700.00000000000011</v>
      </c>
      <c r="N5" s="5"/>
      <c r="O5" s="37">
        <f>I5*10%/100</f>
        <v>20</v>
      </c>
      <c r="P5" s="5"/>
      <c r="Q5" s="37">
        <f>I5+K5+M5-O5</f>
        <v>23880</v>
      </c>
      <c r="R5" s="5"/>
      <c r="S5" s="37"/>
      <c r="T5" s="5"/>
      <c r="U5" s="37"/>
      <c r="V5" s="5"/>
      <c r="W5" s="37"/>
      <c r="X5" s="5"/>
      <c r="Y5" s="38"/>
      <c r="Z5" s="3"/>
    </row>
    <row r="6" spans="1:26" x14ac:dyDescent="0.25">
      <c r="A6" s="9"/>
      <c r="B6" s="10"/>
      <c r="C6" s="12" t="s">
        <v>24</v>
      </c>
      <c r="D6" s="10"/>
      <c r="E6" s="12">
        <v>5</v>
      </c>
      <c r="F6" s="10"/>
      <c r="G6" s="48">
        <v>5000</v>
      </c>
      <c r="H6" s="10"/>
      <c r="I6" s="12">
        <f>E6*G6</f>
        <v>25000</v>
      </c>
      <c r="J6" s="10"/>
      <c r="K6" s="12">
        <f>I6*16%</f>
        <v>4000</v>
      </c>
      <c r="L6" s="10"/>
      <c r="M6" s="12">
        <f>3.5%*I6</f>
        <v>875.00000000000011</v>
      </c>
      <c r="N6" s="10"/>
      <c r="O6" s="12">
        <f>I6*10%/100</f>
        <v>25</v>
      </c>
      <c r="P6" s="10"/>
      <c r="Q6" s="12">
        <f>I6+K6+M6-O6</f>
        <v>29850</v>
      </c>
      <c r="R6" s="10"/>
      <c r="S6" s="12"/>
      <c r="T6" s="10"/>
      <c r="U6" s="12"/>
      <c r="V6" s="10"/>
      <c r="W6" s="12"/>
      <c r="X6" s="10"/>
      <c r="Y6" s="12"/>
      <c r="Z6" s="10"/>
    </row>
    <row r="7" spans="1:26" x14ac:dyDescent="0.25">
      <c r="A7" s="37"/>
      <c r="B7" s="5"/>
      <c r="C7" s="37" t="s">
        <v>25</v>
      </c>
      <c r="D7" s="5"/>
      <c r="E7" s="23">
        <v>100</v>
      </c>
      <c r="F7" s="17"/>
      <c r="G7" s="49">
        <v>100</v>
      </c>
      <c r="H7" s="5"/>
      <c r="I7" s="37">
        <f>E7*G7</f>
        <v>10000</v>
      </c>
      <c r="J7" s="5"/>
      <c r="K7" s="37">
        <f>I7*16%</f>
        <v>1600</v>
      </c>
      <c r="L7" s="5"/>
      <c r="M7" s="37">
        <f>3.5%*I7</f>
        <v>350.00000000000006</v>
      </c>
      <c r="N7" s="5"/>
      <c r="O7" s="37">
        <f>I7*10%/100</f>
        <v>10</v>
      </c>
      <c r="P7" s="5"/>
      <c r="Q7" s="37">
        <f>I7+K7+M7-O7</f>
        <v>11940</v>
      </c>
      <c r="R7" s="5"/>
      <c r="S7" s="37"/>
      <c r="T7" s="5"/>
      <c r="U7" s="37"/>
      <c r="V7" s="5"/>
      <c r="W7" s="37"/>
      <c r="X7" s="5"/>
      <c r="Y7" s="1"/>
      <c r="Z7" s="5"/>
    </row>
    <row r="8" spans="1:26" x14ac:dyDescent="0.25">
      <c r="A8" s="9"/>
      <c r="B8" s="10"/>
      <c r="C8" s="12" t="s">
        <v>26</v>
      </c>
      <c r="D8" s="10"/>
      <c r="E8" s="23">
        <v>100</v>
      </c>
      <c r="F8" s="17"/>
      <c r="G8" s="12">
        <v>100</v>
      </c>
      <c r="H8" s="10"/>
      <c r="I8" s="12">
        <f>E8*G8</f>
        <v>10000</v>
      </c>
      <c r="J8" s="10"/>
      <c r="K8" s="12">
        <f>I8*16%</f>
        <v>1600</v>
      </c>
      <c r="L8" s="10"/>
      <c r="M8" s="12">
        <f>3.5%*I8</f>
        <v>350.00000000000006</v>
      </c>
      <c r="N8" s="10"/>
      <c r="O8" s="12">
        <f>I8*10%/100</f>
        <v>10</v>
      </c>
      <c r="P8" s="10"/>
      <c r="Q8" s="12">
        <f>I8+K8+M8-O8</f>
        <v>11940</v>
      </c>
      <c r="R8" s="10"/>
      <c r="S8" s="12"/>
      <c r="T8" s="10"/>
      <c r="U8" s="12"/>
      <c r="V8" s="10"/>
      <c r="W8" s="12"/>
      <c r="X8" s="10"/>
      <c r="Y8" s="12"/>
      <c r="Z8" s="10"/>
    </row>
    <row r="9" spans="1:26" x14ac:dyDescent="0.25">
      <c r="A9" s="37"/>
      <c r="B9" s="5"/>
      <c r="C9" s="37" t="s">
        <v>33</v>
      </c>
      <c r="D9" s="5"/>
      <c r="E9" s="23">
        <v>1</v>
      </c>
      <c r="F9" s="17"/>
      <c r="G9" s="37">
        <v>29000</v>
      </c>
      <c r="H9" s="5"/>
      <c r="I9" s="37">
        <f>E9*G9</f>
        <v>29000</v>
      </c>
      <c r="J9" s="5"/>
      <c r="K9" s="37">
        <f>I9*16%</f>
        <v>4640</v>
      </c>
      <c r="L9" s="5"/>
      <c r="M9" s="37">
        <f>3.5%*I9</f>
        <v>1015.0000000000001</v>
      </c>
      <c r="N9" s="5"/>
      <c r="O9" s="37">
        <f>I9*10%/100</f>
        <v>29</v>
      </c>
      <c r="P9" s="5"/>
      <c r="Q9" s="37">
        <f>I9+K9+M9-O9</f>
        <v>34626</v>
      </c>
      <c r="R9" s="5"/>
      <c r="S9" s="37"/>
      <c r="T9" s="5"/>
      <c r="U9" s="37"/>
      <c r="V9" s="5"/>
      <c r="W9" s="37"/>
      <c r="X9" s="5"/>
      <c r="Y9" s="1"/>
      <c r="Z9" s="5"/>
    </row>
    <row r="10" spans="1:26" x14ac:dyDescent="0.25">
      <c r="A10" s="9"/>
      <c r="B10" s="10"/>
      <c r="C10" s="12" t="s">
        <v>27</v>
      </c>
      <c r="D10" s="10"/>
      <c r="E10" s="23">
        <v>100</v>
      </c>
      <c r="F10" s="17"/>
      <c r="G10" s="12">
        <v>200</v>
      </c>
      <c r="H10" s="10"/>
      <c r="I10" s="12">
        <f>E10*G10</f>
        <v>20000</v>
      </c>
      <c r="J10" s="10"/>
      <c r="K10" s="12">
        <f>I10*16%</f>
        <v>3200</v>
      </c>
      <c r="L10" s="10"/>
      <c r="M10" s="12">
        <f>3.5%*I10</f>
        <v>700.00000000000011</v>
      </c>
      <c r="N10" s="10"/>
      <c r="O10" s="12">
        <f>I10*10%/100</f>
        <v>20</v>
      </c>
      <c r="P10" s="10"/>
      <c r="Q10" s="12">
        <f>I10+K10+M10-O10</f>
        <v>23880</v>
      </c>
      <c r="R10" s="10"/>
      <c r="S10" s="12"/>
      <c r="T10" s="10"/>
      <c r="U10" s="12"/>
      <c r="V10" s="10"/>
      <c r="W10" s="12"/>
      <c r="X10" s="10"/>
      <c r="Y10" s="12"/>
      <c r="Z10" s="10"/>
    </row>
    <row r="11" spans="1:26" x14ac:dyDescent="0.25">
      <c r="A11" s="37"/>
      <c r="B11" s="5"/>
      <c r="C11" s="37" t="s">
        <v>28</v>
      </c>
      <c r="D11" s="5"/>
      <c r="E11" s="23">
        <v>100</v>
      </c>
      <c r="F11" s="17"/>
      <c r="G11" s="37">
        <v>4000</v>
      </c>
      <c r="H11" s="5"/>
      <c r="I11" s="37">
        <f>E11*G11</f>
        <v>400000</v>
      </c>
      <c r="J11" s="5"/>
      <c r="K11" s="37">
        <f>I11*16%</f>
        <v>64000</v>
      </c>
      <c r="L11" s="5"/>
      <c r="M11" s="37">
        <f>3.5%*I11</f>
        <v>14000.000000000002</v>
      </c>
      <c r="N11" s="5"/>
      <c r="O11" s="37">
        <f>I11*10%/100</f>
        <v>400</v>
      </c>
      <c r="P11" s="5"/>
      <c r="Q11" s="37">
        <f>I11+K11+M11-O11</f>
        <v>477600</v>
      </c>
      <c r="R11" s="5"/>
      <c r="S11" s="37"/>
      <c r="T11" s="5"/>
      <c r="U11" s="37"/>
      <c r="V11" s="5"/>
      <c r="W11" s="37"/>
      <c r="X11" s="5"/>
      <c r="Y11" s="1"/>
      <c r="Z11" s="5"/>
    </row>
    <row r="12" spans="1:26" x14ac:dyDescent="0.25">
      <c r="A12" s="9"/>
      <c r="B12" s="10"/>
      <c r="C12" s="12" t="s">
        <v>29</v>
      </c>
      <c r="D12" s="10"/>
      <c r="E12" s="23">
        <v>20</v>
      </c>
      <c r="F12" s="17"/>
      <c r="G12" s="12">
        <v>100</v>
      </c>
      <c r="H12" s="10"/>
      <c r="I12" s="12">
        <f>E12*G12</f>
        <v>2000</v>
      </c>
      <c r="J12" s="10"/>
      <c r="K12" s="12">
        <f>I12*16%</f>
        <v>320</v>
      </c>
      <c r="L12" s="10"/>
      <c r="M12" s="12">
        <f>3.5%*I12</f>
        <v>70</v>
      </c>
      <c r="N12" s="10"/>
      <c r="O12" s="12">
        <f>I12*10%/100</f>
        <v>2</v>
      </c>
      <c r="P12" s="10"/>
      <c r="Q12" s="12">
        <f>I12+K12+M12-O12</f>
        <v>2388</v>
      </c>
      <c r="R12" s="10"/>
      <c r="S12" s="12"/>
      <c r="T12" s="10"/>
      <c r="U12" s="12"/>
      <c r="V12" s="10"/>
      <c r="W12" s="12"/>
      <c r="X12" s="10"/>
      <c r="Y12" s="12"/>
      <c r="Z12" s="10"/>
    </row>
    <row r="13" spans="1:26" x14ac:dyDescent="0.25">
      <c r="A13" s="37"/>
      <c r="B13" s="5"/>
      <c r="C13" s="37" t="s">
        <v>30</v>
      </c>
      <c r="D13" s="5"/>
      <c r="E13" s="23">
        <v>200</v>
      </c>
      <c r="F13" s="17"/>
      <c r="G13" s="37">
        <v>100</v>
      </c>
      <c r="H13" s="5"/>
      <c r="I13" s="37">
        <f>E13*G13</f>
        <v>20000</v>
      </c>
      <c r="J13" s="5"/>
      <c r="K13" s="37">
        <f>I13*16%</f>
        <v>3200</v>
      </c>
      <c r="L13" s="5"/>
      <c r="M13" s="37">
        <f>3.5%*I13</f>
        <v>700.00000000000011</v>
      </c>
      <c r="N13" s="5"/>
      <c r="O13" s="37">
        <f>I13*10%/100</f>
        <v>20</v>
      </c>
      <c r="P13" s="5"/>
      <c r="Q13" s="37">
        <f>I13+K13+M13-O13</f>
        <v>23880</v>
      </c>
      <c r="R13" s="5"/>
      <c r="S13" s="37"/>
      <c r="T13" s="5"/>
      <c r="U13" s="37"/>
      <c r="V13" s="5"/>
      <c r="W13" s="37"/>
      <c r="X13" s="5"/>
      <c r="Y13" s="1"/>
      <c r="Z13" s="5"/>
    </row>
    <row r="14" spans="1:26" x14ac:dyDescent="0.25">
      <c r="A14" s="9"/>
      <c r="B14" s="10"/>
      <c r="C14" s="12" t="s">
        <v>32</v>
      </c>
      <c r="D14" s="10"/>
      <c r="E14" s="31">
        <v>1</v>
      </c>
      <c r="F14" s="32"/>
      <c r="G14" s="12">
        <v>39000</v>
      </c>
      <c r="H14" s="10"/>
      <c r="I14" s="12">
        <f>E14*G14</f>
        <v>39000</v>
      </c>
      <c r="J14" s="10"/>
      <c r="K14" s="12">
        <f>I14*16%</f>
        <v>6240</v>
      </c>
      <c r="L14" s="10"/>
      <c r="M14" s="12">
        <f>3.5%*I14</f>
        <v>1365.0000000000002</v>
      </c>
      <c r="N14" s="10"/>
      <c r="O14" s="12">
        <f>I14*10%/100</f>
        <v>39</v>
      </c>
      <c r="P14" s="10"/>
      <c r="Q14" s="12">
        <f>I14+K14+M14-O14</f>
        <v>46566</v>
      </c>
      <c r="R14" s="10"/>
      <c r="S14" s="12"/>
      <c r="T14" s="10"/>
      <c r="U14" s="12"/>
      <c r="V14" s="10"/>
      <c r="W14" s="12"/>
      <c r="X14" s="10"/>
      <c r="Y14" s="12"/>
      <c r="Z14" s="10"/>
    </row>
    <row r="15" spans="1:26" ht="15.75" customHeight="1" x14ac:dyDescent="0.25">
      <c r="A15" s="37"/>
      <c r="B15" s="5"/>
      <c r="C15" s="37" t="s">
        <v>31</v>
      </c>
      <c r="D15" s="5"/>
      <c r="E15" s="23">
        <v>3</v>
      </c>
      <c r="F15" s="17"/>
      <c r="G15" s="37">
        <v>2000</v>
      </c>
      <c r="H15" s="5"/>
      <c r="I15" s="37">
        <f>E15*G15</f>
        <v>6000</v>
      </c>
      <c r="J15" s="5"/>
      <c r="K15" s="37">
        <f>I15*16%</f>
        <v>960</v>
      </c>
      <c r="L15" s="5"/>
      <c r="M15" s="37">
        <f>3.5%*I15</f>
        <v>210.00000000000003</v>
      </c>
      <c r="N15" s="5"/>
      <c r="O15" s="37">
        <f>I15*10%/100</f>
        <v>6</v>
      </c>
      <c r="P15" s="5"/>
      <c r="Q15" s="37">
        <f>I15+K15+M15-O15</f>
        <v>7164</v>
      </c>
      <c r="R15" s="5"/>
      <c r="S15" s="37"/>
      <c r="T15" s="5"/>
      <c r="U15" s="37"/>
      <c r="V15" s="5"/>
      <c r="W15" s="37"/>
      <c r="X15" s="5"/>
      <c r="Y15" s="1"/>
      <c r="Z15" s="5"/>
    </row>
    <row r="16" spans="1:26" x14ac:dyDescent="0.25">
      <c r="A16" s="9"/>
      <c r="B16" s="10"/>
      <c r="C16" s="12"/>
      <c r="D16" s="10"/>
      <c r="E16" s="12"/>
      <c r="F16" s="10"/>
      <c r="G16" s="12"/>
      <c r="H16" s="10"/>
      <c r="I16" s="12"/>
      <c r="J16" s="10"/>
      <c r="K16" s="12"/>
      <c r="L16" s="10"/>
      <c r="M16" s="12"/>
      <c r="N16" s="10"/>
      <c r="O16" s="12"/>
      <c r="P16" s="10"/>
      <c r="Q16" s="12" t="s">
        <v>34</v>
      </c>
      <c r="R16" s="10">
        <f>Q5+Q6+Q7+Q8+Q9+Q10+Q11+Q12+Q13+Q14+Q15</f>
        <v>693714</v>
      </c>
      <c r="S16" s="12"/>
      <c r="T16" s="10"/>
      <c r="U16" s="12"/>
      <c r="V16" s="10"/>
      <c r="W16" s="12"/>
      <c r="X16" s="10"/>
      <c r="Y16" s="12"/>
      <c r="Z16" s="10"/>
    </row>
    <row r="17" spans="1:26" x14ac:dyDescent="0.25">
      <c r="A17" s="37"/>
      <c r="B17" s="5"/>
      <c r="C17" s="37"/>
      <c r="D17" s="5"/>
      <c r="E17" s="37"/>
      <c r="F17" s="5"/>
      <c r="G17" s="37"/>
      <c r="H17" s="5"/>
      <c r="I17" s="37"/>
      <c r="J17" s="5"/>
      <c r="K17" s="37"/>
      <c r="L17" s="5"/>
      <c r="M17" s="37"/>
      <c r="N17" s="5"/>
      <c r="O17" s="37"/>
      <c r="P17" s="5"/>
      <c r="Q17" s="37"/>
      <c r="R17" s="5"/>
      <c r="S17" s="37"/>
      <c r="T17" s="5"/>
      <c r="U17" s="37"/>
      <c r="V17" s="5"/>
      <c r="W17" s="37"/>
      <c r="X17" s="5"/>
      <c r="Y17" s="1"/>
      <c r="Z17" s="5"/>
    </row>
    <row r="18" spans="1:26" x14ac:dyDescent="0.25">
      <c r="A18" s="9"/>
      <c r="B18" s="10"/>
      <c r="C18" s="12"/>
      <c r="D18" s="10"/>
      <c r="E18" s="12"/>
      <c r="F18" s="10"/>
      <c r="G18" s="12"/>
      <c r="H18" s="10"/>
      <c r="I18" s="12"/>
      <c r="J18" s="10"/>
      <c r="K18" s="12"/>
      <c r="L18" s="10"/>
      <c r="M18" s="12"/>
      <c r="N18" s="10"/>
      <c r="O18" s="12"/>
      <c r="P18" s="10"/>
      <c r="Q18" s="12"/>
      <c r="R18" s="10"/>
      <c r="S18" s="12"/>
      <c r="T18" s="10"/>
      <c r="U18" s="12"/>
      <c r="V18" s="10"/>
      <c r="W18" s="12"/>
      <c r="X18" s="10"/>
      <c r="Y18" s="12"/>
      <c r="Z18" s="10"/>
    </row>
    <row r="19" spans="1:26" x14ac:dyDescent="0.25">
      <c r="A19" s="37"/>
      <c r="B19" s="5"/>
      <c r="C19" s="37"/>
      <c r="D19" s="38"/>
      <c r="E19" s="37"/>
      <c r="F19" s="38"/>
      <c r="G19" s="37"/>
      <c r="H19" s="38"/>
      <c r="I19" s="37"/>
      <c r="J19" s="38"/>
      <c r="K19" s="37"/>
      <c r="L19" s="38"/>
      <c r="M19" s="37"/>
      <c r="N19" s="38"/>
      <c r="O19" s="37"/>
      <c r="P19" s="38"/>
      <c r="Q19" s="37"/>
      <c r="R19" s="38"/>
      <c r="S19" s="37"/>
      <c r="T19" s="5"/>
      <c r="U19" s="37"/>
      <c r="V19" s="5"/>
      <c r="W19" s="37"/>
      <c r="X19" s="5"/>
      <c r="Y19" s="1"/>
      <c r="Z19" s="5"/>
    </row>
    <row r="20" spans="1:26" x14ac:dyDescent="0.25">
      <c r="A20" s="37"/>
      <c r="B20" s="5"/>
      <c r="C20" s="37"/>
      <c r="D20" s="1"/>
      <c r="E20" s="37"/>
      <c r="F20" s="1"/>
      <c r="G20" s="37"/>
      <c r="H20" s="1"/>
      <c r="I20" s="37"/>
      <c r="J20" s="1"/>
      <c r="K20" s="37"/>
      <c r="L20" s="1"/>
      <c r="M20" s="37"/>
      <c r="N20" s="1"/>
      <c r="O20" s="37"/>
      <c r="P20" s="1"/>
      <c r="Q20" s="37"/>
      <c r="R20" s="1"/>
      <c r="S20" s="37"/>
      <c r="T20" s="5"/>
      <c r="U20" s="37"/>
      <c r="V20" s="5"/>
      <c r="W20" s="37"/>
      <c r="X20" s="5"/>
      <c r="Y20" s="1"/>
      <c r="Z20" s="5"/>
    </row>
    <row r="21" spans="1:26" x14ac:dyDescent="0.25">
      <c r="A21" s="37"/>
      <c r="B21" s="5"/>
      <c r="C21" s="37"/>
      <c r="D21" s="1"/>
      <c r="E21" s="37"/>
      <c r="F21" s="1"/>
      <c r="G21" s="37"/>
      <c r="H21" s="1"/>
      <c r="I21" s="37"/>
      <c r="J21" s="1"/>
      <c r="K21" s="37"/>
      <c r="L21" s="1"/>
      <c r="M21" s="37"/>
      <c r="N21" s="1"/>
      <c r="O21" s="37"/>
      <c r="P21" s="1"/>
      <c r="Q21" s="37"/>
      <c r="R21" s="1"/>
      <c r="S21" s="37"/>
      <c r="T21" s="5"/>
      <c r="U21" s="37"/>
      <c r="V21" s="5"/>
      <c r="W21" s="37"/>
      <c r="X21" s="5"/>
      <c r="Y21" s="1"/>
      <c r="Z21" s="5"/>
    </row>
    <row r="22" spans="1:26" x14ac:dyDescent="0.25">
      <c r="A22" s="37"/>
      <c r="B22" s="5"/>
      <c r="C22" s="37"/>
      <c r="D22" s="1"/>
      <c r="E22" s="37"/>
      <c r="F22" s="1"/>
      <c r="G22" s="37"/>
      <c r="H22" s="1"/>
      <c r="I22" s="37"/>
      <c r="J22" s="1"/>
      <c r="K22" s="37"/>
      <c r="L22" s="1"/>
      <c r="M22" s="37"/>
      <c r="N22" s="1"/>
      <c r="O22" s="37"/>
      <c r="P22" s="1"/>
      <c r="Q22" s="37"/>
      <c r="R22" s="1"/>
      <c r="S22" s="37"/>
      <c r="T22" s="5"/>
      <c r="U22" s="37"/>
      <c r="V22" s="5"/>
      <c r="W22" s="37"/>
      <c r="X22" s="5"/>
      <c r="Y22" s="1"/>
      <c r="Z22" s="5"/>
    </row>
    <row r="23" spans="1:26" x14ac:dyDescent="0.25">
      <c r="A23" s="37"/>
      <c r="B23" s="5"/>
      <c r="C23" s="37"/>
      <c r="D23" s="1"/>
      <c r="E23" s="37"/>
      <c r="F23" s="1"/>
      <c r="G23" s="37"/>
      <c r="H23" s="1"/>
      <c r="I23" s="37"/>
      <c r="J23" s="1"/>
      <c r="K23" s="37"/>
      <c r="L23" s="1"/>
      <c r="M23" s="37"/>
      <c r="N23" s="1"/>
      <c r="O23" s="37"/>
      <c r="P23" s="1"/>
      <c r="Q23" s="37"/>
      <c r="R23" s="1"/>
      <c r="S23" s="37"/>
      <c r="T23" s="5"/>
      <c r="U23" s="37"/>
      <c r="V23" s="5"/>
      <c r="W23" s="37"/>
      <c r="X23" s="5"/>
      <c r="Y23" s="1"/>
      <c r="Z23" s="5"/>
    </row>
    <row r="24" spans="1:26" x14ac:dyDescent="0.25">
      <c r="A24" s="37"/>
      <c r="B24" s="5"/>
      <c r="C24" s="37"/>
      <c r="D24" s="1"/>
      <c r="E24" s="37"/>
      <c r="F24" s="1"/>
      <c r="G24" s="37"/>
      <c r="H24" s="1"/>
      <c r="I24" s="37"/>
      <c r="J24" s="1"/>
      <c r="K24" s="37"/>
      <c r="L24" s="1"/>
      <c r="M24" s="37"/>
      <c r="N24" s="1"/>
      <c r="O24" s="37"/>
      <c r="P24" s="1"/>
      <c r="Q24" s="37"/>
      <c r="R24" s="1"/>
      <c r="S24" s="37"/>
      <c r="T24" s="5"/>
      <c r="U24" s="37"/>
      <c r="V24" s="5"/>
      <c r="W24" s="37"/>
      <c r="X24" s="5"/>
      <c r="Y24" s="1"/>
      <c r="Z24" s="5"/>
    </row>
    <row r="25" spans="1:26" x14ac:dyDescent="0.25">
      <c r="A25" s="37"/>
      <c r="B25" s="5"/>
      <c r="C25" s="37"/>
      <c r="D25" s="1"/>
      <c r="E25" s="37"/>
      <c r="F25" s="1"/>
      <c r="G25" s="37"/>
      <c r="H25" s="1"/>
      <c r="I25" s="37"/>
      <c r="J25" s="1"/>
      <c r="K25" s="37"/>
      <c r="L25" s="1"/>
      <c r="M25" s="37"/>
      <c r="N25" s="1"/>
      <c r="O25" s="37"/>
      <c r="P25" s="1"/>
      <c r="Q25" s="37"/>
      <c r="R25" s="1"/>
      <c r="S25" s="37"/>
      <c r="T25" s="5"/>
      <c r="U25" s="37"/>
      <c r="V25" s="5"/>
      <c r="W25" s="37"/>
      <c r="X25" s="5"/>
      <c r="Y25" s="1"/>
      <c r="Z25" s="5"/>
    </row>
    <row r="26" spans="1:26" x14ac:dyDescent="0.25">
      <c r="A26" s="37"/>
      <c r="B26" s="5"/>
      <c r="C26" s="37"/>
      <c r="D26" s="1"/>
      <c r="E26" s="37"/>
      <c r="F26" s="1"/>
      <c r="G26" s="37"/>
      <c r="H26" s="1"/>
      <c r="I26" s="37"/>
      <c r="J26" s="1"/>
      <c r="K26" s="37"/>
      <c r="L26" s="1"/>
      <c r="M26" s="37"/>
      <c r="N26" s="1"/>
      <c r="O26" s="37"/>
      <c r="P26" s="1"/>
      <c r="Q26" s="37"/>
      <c r="R26" s="1"/>
      <c r="S26" s="37"/>
      <c r="T26" s="5"/>
      <c r="U26" s="37"/>
      <c r="V26" s="5"/>
      <c r="W26" s="37"/>
      <c r="X26" s="5"/>
      <c r="Y26" s="1"/>
      <c r="Z26" s="5"/>
    </row>
    <row r="27" spans="1:26" x14ac:dyDescent="0.25">
      <c r="A27" s="37"/>
      <c r="B27" s="5"/>
      <c r="C27" s="37"/>
      <c r="D27" s="1"/>
      <c r="E27" s="37"/>
      <c r="F27" s="1"/>
      <c r="G27" s="37"/>
      <c r="H27" s="1"/>
      <c r="I27" s="37"/>
      <c r="J27" s="1"/>
      <c r="K27" s="37"/>
      <c r="L27" s="1"/>
      <c r="M27" s="37"/>
      <c r="N27" s="1"/>
      <c r="O27" s="37"/>
      <c r="P27" s="1"/>
      <c r="Q27" s="37"/>
      <c r="R27" s="1"/>
      <c r="S27" s="37"/>
      <c r="T27" s="5"/>
      <c r="U27" s="37"/>
      <c r="V27" s="5"/>
      <c r="W27" s="37"/>
      <c r="X27" s="5"/>
      <c r="Y27" s="1"/>
      <c r="Z27" s="5"/>
    </row>
    <row r="28" spans="1:26" x14ac:dyDescent="0.25">
      <c r="A28" s="37"/>
      <c r="B28" s="5"/>
      <c r="C28" s="37"/>
      <c r="D28" s="1"/>
      <c r="E28" s="37"/>
      <c r="F28" s="1"/>
      <c r="G28" s="37"/>
      <c r="H28" s="1"/>
      <c r="I28" s="37"/>
      <c r="J28" s="1"/>
      <c r="K28" s="37"/>
      <c r="L28" s="1"/>
      <c r="M28" s="37"/>
      <c r="N28" s="1"/>
      <c r="O28" s="37"/>
      <c r="P28" s="1"/>
      <c r="Q28" s="37"/>
      <c r="R28" s="1"/>
      <c r="S28" s="37"/>
      <c r="T28" s="5"/>
      <c r="U28" s="37"/>
      <c r="V28" s="5"/>
      <c r="W28" s="37"/>
      <c r="X28" s="5"/>
      <c r="Y28" s="1"/>
      <c r="Z28" s="5"/>
    </row>
    <row r="29" spans="1:26" x14ac:dyDescent="0.25">
      <c r="A29" s="37"/>
      <c r="B29" s="5"/>
      <c r="C29" s="37"/>
      <c r="D29" s="1"/>
      <c r="E29" s="37"/>
      <c r="F29" s="1"/>
      <c r="G29" s="37"/>
      <c r="H29" s="1"/>
      <c r="I29" s="37"/>
      <c r="J29" s="1"/>
      <c r="K29" s="37"/>
      <c r="L29" s="1"/>
      <c r="M29" s="37"/>
      <c r="N29" s="1"/>
      <c r="O29" s="37"/>
      <c r="P29" s="1"/>
      <c r="Q29" s="37"/>
      <c r="R29" s="1"/>
      <c r="S29" s="37"/>
      <c r="T29" s="5"/>
      <c r="U29" s="37"/>
      <c r="V29" s="5"/>
      <c r="W29" s="37"/>
      <c r="X29" s="5"/>
      <c r="Y29" s="1"/>
      <c r="Z29" s="5"/>
    </row>
    <row r="30" spans="1:26" x14ac:dyDescent="0.25">
      <c r="A30" s="37"/>
      <c r="B30" s="5"/>
      <c r="C30" s="37"/>
      <c r="D30" s="1"/>
      <c r="E30" s="37"/>
      <c r="F30" s="1"/>
      <c r="G30" s="37"/>
      <c r="H30" s="1"/>
      <c r="I30" s="37"/>
      <c r="J30" s="1"/>
      <c r="K30" s="37"/>
      <c r="L30" s="1"/>
      <c r="M30" s="37"/>
      <c r="N30" s="1"/>
      <c r="O30" s="37"/>
      <c r="P30" s="1"/>
      <c r="Q30" s="37"/>
      <c r="R30" s="1"/>
      <c r="S30" s="37"/>
      <c r="T30" s="5"/>
      <c r="U30" s="37"/>
      <c r="V30" s="5"/>
      <c r="W30" s="37"/>
      <c r="X30" s="5"/>
      <c r="Y30" s="1"/>
      <c r="Z30" s="5"/>
    </row>
    <row r="31" spans="1:26" x14ac:dyDescent="0.25">
      <c r="A31" s="37"/>
      <c r="B31" s="5"/>
      <c r="C31" s="37"/>
      <c r="D31" s="1"/>
      <c r="E31" s="37"/>
      <c r="F31" s="1"/>
      <c r="G31" s="37"/>
      <c r="H31" s="1"/>
      <c r="I31" s="37"/>
      <c r="J31" s="1"/>
      <c r="K31" s="37"/>
      <c r="L31" s="1"/>
      <c r="M31" s="37"/>
      <c r="N31" s="1"/>
      <c r="O31" s="37"/>
      <c r="P31" s="1"/>
      <c r="Q31" s="37"/>
      <c r="R31" s="1"/>
      <c r="S31" s="37"/>
      <c r="T31" s="5"/>
      <c r="U31" s="37"/>
      <c r="V31" s="5"/>
      <c r="W31" s="37"/>
      <c r="X31" s="5"/>
      <c r="Y31" s="1"/>
      <c r="Z31" s="5"/>
    </row>
    <row r="32" spans="1:26" x14ac:dyDescent="0.25">
      <c r="A32" s="37"/>
      <c r="B32" s="5"/>
      <c r="C32" s="37"/>
      <c r="D32" s="1"/>
      <c r="E32" s="37"/>
      <c r="F32" s="1"/>
      <c r="G32" s="37"/>
      <c r="H32" s="1"/>
      <c r="I32" s="37"/>
      <c r="J32" s="1"/>
      <c r="K32" s="37"/>
      <c r="L32" s="1"/>
      <c r="M32" s="37"/>
      <c r="N32" s="1"/>
      <c r="O32" s="37"/>
      <c r="P32" s="1"/>
      <c r="Q32" s="37"/>
      <c r="R32" s="1"/>
      <c r="S32" s="37"/>
      <c r="T32" s="5"/>
      <c r="U32" s="37"/>
      <c r="V32" s="5"/>
      <c r="W32" s="37"/>
      <c r="X32" s="5"/>
      <c r="Y32" s="1"/>
      <c r="Z32" s="5"/>
    </row>
    <row r="33" spans="1:26" x14ac:dyDescent="0.25">
      <c r="A33" s="37"/>
      <c r="B33" s="5"/>
      <c r="C33" s="37"/>
      <c r="D33" s="1"/>
      <c r="E33" s="37"/>
      <c r="F33" s="1"/>
      <c r="G33" s="37"/>
      <c r="H33" s="1"/>
      <c r="I33" s="37"/>
      <c r="J33" s="1"/>
      <c r="K33" s="37"/>
      <c r="L33" s="1"/>
      <c r="M33" s="37"/>
      <c r="N33" s="1"/>
      <c r="O33" s="37"/>
      <c r="P33" s="1"/>
      <c r="Q33" s="37"/>
      <c r="R33" s="1"/>
      <c r="S33" s="37"/>
      <c r="T33" s="5"/>
      <c r="U33" s="37"/>
      <c r="V33" s="5"/>
      <c r="W33" s="37"/>
      <c r="X33" s="5"/>
      <c r="Y33" s="1"/>
      <c r="Z33" s="5"/>
    </row>
    <row r="34" spans="1:26" x14ac:dyDescent="0.25">
      <c r="A34" s="37"/>
      <c r="B34" s="5"/>
      <c r="C34" s="37"/>
      <c r="D34" s="1"/>
      <c r="E34" s="37"/>
      <c r="F34" s="1"/>
      <c r="G34" s="37"/>
      <c r="H34" s="1"/>
      <c r="I34" s="37"/>
      <c r="J34" s="1"/>
      <c r="K34" s="37"/>
      <c r="L34" s="1"/>
      <c r="M34" s="37"/>
      <c r="N34" s="1"/>
      <c r="O34" s="37"/>
      <c r="P34" s="1"/>
      <c r="Q34" s="37"/>
      <c r="R34" s="1"/>
      <c r="S34" s="37"/>
      <c r="T34" s="5"/>
      <c r="U34" s="37"/>
      <c r="V34" s="5"/>
      <c r="W34" s="37"/>
      <c r="X34" s="5"/>
      <c r="Y34" s="1"/>
      <c r="Z34" s="5"/>
    </row>
    <row r="35" spans="1:26" x14ac:dyDescent="0.25">
      <c r="A35" s="37"/>
      <c r="B35" s="5"/>
      <c r="C35" s="37"/>
      <c r="D35" s="1"/>
      <c r="E35" s="37"/>
      <c r="F35" s="1"/>
      <c r="G35" s="37"/>
      <c r="H35" s="1"/>
      <c r="I35" s="37"/>
      <c r="J35" s="1"/>
      <c r="K35" s="37"/>
      <c r="L35" s="1"/>
      <c r="M35" s="37"/>
      <c r="N35" s="1"/>
      <c r="O35" s="37"/>
      <c r="P35" s="1"/>
      <c r="Q35" s="37"/>
      <c r="R35" s="1"/>
      <c r="S35" s="37"/>
      <c r="T35" s="5"/>
      <c r="U35" s="37"/>
      <c r="V35" s="5"/>
      <c r="W35" s="37"/>
      <c r="X35" s="5"/>
      <c r="Y35" s="1"/>
      <c r="Z35" s="5"/>
    </row>
    <row r="36" spans="1:26" x14ac:dyDescent="0.25">
      <c r="A36" s="37"/>
      <c r="B36" s="5"/>
      <c r="C36" s="37"/>
      <c r="D36" s="1"/>
      <c r="E36" s="37"/>
      <c r="F36" s="1"/>
      <c r="G36" s="37"/>
      <c r="H36" s="1"/>
      <c r="I36" s="37"/>
      <c r="J36" s="1"/>
      <c r="K36" s="37"/>
      <c r="L36" s="1"/>
      <c r="M36" s="37"/>
      <c r="N36" s="1"/>
      <c r="O36" s="37"/>
      <c r="P36" s="1"/>
      <c r="Q36" s="37"/>
      <c r="R36" s="1"/>
      <c r="S36" s="37"/>
      <c r="T36" s="5"/>
      <c r="U36" s="37"/>
      <c r="V36" s="5"/>
      <c r="W36" s="37"/>
      <c r="X36" s="5"/>
      <c r="Y36" s="1"/>
      <c r="Z36" s="5"/>
    </row>
    <row r="37" spans="1:26" x14ac:dyDescent="0.25">
      <c r="A37" s="37"/>
      <c r="B37" s="5"/>
      <c r="C37" s="37"/>
      <c r="D37" s="1"/>
      <c r="E37" s="37"/>
      <c r="F37" s="1"/>
      <c r="G37" s="37"/>
      <c r="H37" s="1"/>
      <c r="I37" s="37"/>
      <c r="J37" s="1"/>
      <c r="K37" s="37"/>
      <c r="L37" s="1"/>
      <c r="M37" s="37"/>
      <c r="N37" s="1"/>
      <c r="O37" s="37"/>
      <c r="P37" s="1"/>
      <c r="Q37" s="37"/>
      <c r="R37" s="1"/>
      <c r="S37" s="37"/>
      <c r="T37" s="5"/>
      <c r="U37" s="37"/>
      <c r="V37" s="5"/>
      <c r="W37" s="37"/>
      <c r="X37" s="5"/>
      <c r="Y37" s="1"/>
      <c r="Z37" s="5"/>
    </row>
    <row r="38" spans="1:26" x14ac:dyDescent="0.25">
      <c r="A38" s="37"/>
      <c r="B38" s="5"/>
      <c r="C38" s="37"/>
      <c r="D38" s="1"/>
      <c r="E38" s="37"/>
      <c r="F38" s="1"/>
      <c r="G38" s="37"/>
      <c r="H38" s="1"/>
      <c r="I38" s="37"/>
      <c r="J38" s="1"/>
      <c r="K38" s="37"/>
      <c r="L38" s="1"/>
      <c r="M38" s="37"/>
      <c r="N38" s="1"/>
      <c r="O38" s="37"/>
      <c r="P38" s="1"/>
      <c r="Q38" s="37"/>
      <c r="R38" s="1"/>
      <c r="S38" s="37"/>
      <c r="T38" s="5"/>
      <c r="U38" s="37"/>
      <c r="V38" s="5"/>
      <c r="W38" s="37"/>
      <c r="X38" s="5"/>
      <c r="Y38" s="1"/>
      <c r="Z38" s="5"/>
    </row>
    <row r="39" spans="1:26" x14ac:dyDescent="0.25">
      <c r="A39" s="37"/>
      <c r="B39" s="5"/>
      <c r="C39" s="37"/>
      <c r="D39" s="1"/>
      <c r="E39" s="37"/>
      <c r="F39" s="1"/>
      <c r="G39" s="37"/>
      <c r="H39" s="1"/>
      <c r="I39" s="37"/>
      <c r="J39" s="1"/>
      <c r="K39" s="37"/>
      <c r="L39" s="1"/>
      <c r="M39" s="37"/>
      <c r="N39" s="1"/>
      <c r="O39" s="37"/>
      <c r="P39" s="1"/>
      <c r="Q39" s="37"/>
      <c r="R39" s="1"/>
      <c r="S39" s="37"/>
      <c r="T39" s="5"/>
      <c r="U39" s="37"/>
      <c r="V39" s="5"/>
      <c r="W39" s="37"/>
      <c r="X39" s="5"/>
      <c r="Y39" s="1"/>
      <c r="Z39" s="5"/>
    </row>
    <row r="40" spans="1:26" x14ac:dyDescent="0.25">
      <c r="A40" s="37"/>
      <c r="B40" s="5"/>
      <c r="C40" s="37"/>
      <c r="D40" s="1"/>
      <c r="E40" s="37"/>
      <c r="F40" s="1"/>
      <c r="G40" s="37"/>
      <c r="H40" s="1"/>
      <c r="I40" s="37"/>
      <c r="J40" s="1"/>
      <c r="K40" s="37"/>
      <c r="L40" s="1"/>
      <c r="M40" s="37"/>
      <c r="N40" s="1"/>
      <c r="O40" s="37"/>
      <c r="P40" s="1"/>
      <c r="Q40" s="37"/>
      <c r="R40" s="1"/>
      <c r="S40" s="37"/>
      <c r="T40" s="5"/>
      <c r="U40" s="37"/>
      <c r="V40" s="5"/>
      <c r="W40" s="37"/>
      <c r="X40" s="5"/>
      <c r="Y40" s="1"/>
      <c r="Z40" s="40"/>
    </row>
    <row r="41" spans="1:26" x14ac:dyDescent="0.25">
      <c r="A41" s="37"/>
      <c r="B41" s="5"/>
      <c r="C41" s="37"/>
      <c r="D41" s="1"/>
      <c r="E41" s="37"/>
      <c r="F41" s="1"/>
      <c r="G41" s="37"/>
      <c r="H41" s="1"/>
      <c r="I41" s="37"/>
      <c r="J41" s="1"/>
      <c r="K41" s="37"/>
      <c r="L41" s="1"/>
      <c r="M41" s="37"/>
      <c r="N41" s="1"/>
      <c r="O41" s="37"/>
      <c r="P41" s="1"/>
      <c r="Q41" s="37"/>
      <c r="R41" s="1"/>
      <c r="S41" s="37"/>
      <c r="T41" s="5"/>
      <c r="U41" s="37"/>
      <c r="V41" s="5"/>
      <c r="W41" s="37"/>
      <c r="X41" s="5"/>
      <c r="Y41" s="1"/>
      <c r="Z41" s="40"/>
    </row>
    <row r="42" spans="1:26" x14ac:dyDescent="0.25">
      <c r="A42" s="37"/>
      <c r="B42" s="5"/>
      <c r="C42" s="37"/>
      <c r="D42" s="1"/>
      <c r="E42" s="37"/>
      <c r="F42" s="1"/>
      <c r="G42" s="37"/>
      <c r="H42" s="1"/>
      <c r="I42" s="37"/>
      <c r="J42" s="1"/>
      <c r="K42" s="37"/>
      <c r="L42" s="1"/>
      <c r="M42" s="37"/>
      <c r="N42" s="1"/>
      <c r="O42" s="37"/>
      <c r="P42" s="1"/>
      <c r="Q42" s="37"/>
      <c r="R42" s="1"/>
      <c r="S42" s="37"/>
      <c r="T42" s="5"/>
      <c r="U42" s="37"/>
      <c r="V42" s="5"/>
      <c r="W42" s="37"/>
      <c r="X42" s="5"/>
      <c r="Y42" s="1"/>
      <c r="Z42" s="40"/>
    </row>
    <row r="43" spans="1:26" x14ac:dyDescent="0.25">
      <c r="A43" s="37"/>
      <c r="B43" s="5"/>
      <c r="C43" s="37"/>
      <c r="D43" s="1"/>
      <c r="E43" s="37"/>
      <c r="F43" s="1"/>
      <c r="G43" s="37"/>
      <c r="H43" s="1"/>
      <c r="I43" s="37"/>
      <c r="J43" s="1"/>
      <c r="K43" s="37"/>
      <c r="L43" s="1"/>
      <c r="M43" s="37"/>
      <c r="N43" s="1"/>
      <c r="O43" s="37"/>
      <c r="P43" s="1"/>
      <c r="Q43" s="37"/>
      <c r="R43" s="1"/>
      <c r="S43" s="37"/>
      <c r="T43" s="5"/>
      <c r="U43" s="37"/>
      <c r="V43" s="5"/>
      <c r="W43" s="37"/>
      <c r="X43" s="5"/>
      <c r="Y43" s="1"/>
      <c r="Z43" s="40"/>
    </row>
    <row r="44" spans="1:26" x14ac:dyDescent="0.25">
      <c r="A44" s="37"/>
      <c r="B44" s="5"/>
      <c r="C44" s="37"/>
      <c r="D44" s="1"/>
      <c r="E44" s="37"/>
      <c r="F44" s="1"/>
      <c r="G44" s="37"/>
      <c r="H44" s="1"/>
      <c r="I44" s="37"/>
      <c r="J44" s="1"/>
      <c r="K44" s="37"/>
      <c r="L44" s="1"/>
      <c r="M44" s="37"/>
      <c r="N44" s="1"/>
      <c r="O44" s="37"/>
      <c r="P44" s="1"/>
      <c r="Q44" s="37"/>
      <c r="R44" s="1"/>
      <c r="S44" s="37"/>
      <c r="T44" s="5"/>
      <c r="U44" s="37"/>
      <c r="V44" s="5"/>
      <c r="W44" s="37"/>
      <c r="X44" s="5"/>
      <c r="Y44" s="1"/>
      <c r="Z44" s="40"/>
    </row>
    <row r="45" spans="1:26" x14ac:dyDescent="0.25">
      <c r="A45" s="37"/>
      <c r="B45" s="5"/>
      <c r="C45" s="37"/>
      <c r="D45" s="1"/>
      <c r="E45" s="37"/>
      <c r="F45" s="1"/>
      <c r="G45" s="37"/>
      <c r="H45" s="1"/>
      <c r="I45" s="37"/>
      <c r="J45" s="1"/>
      <c r="K45" s="37"/>
      <c r="L45" s="1"/>
      <c r="M45" s="37"/>
      <c r="N45" s="1"/>
      <c r="O45" s="37"/>
      <c r="P45" s="1"/>
      <c r="Q45" s="37"/>
      <c r="R45" s="1"/>
      <c r="S45" s="37"/>
      <c r="T45" s="5"/>
      <c r="U45" s="37"/>
      <c r="V45" s="5"/>
      <c r="W45" s="37"/>
      <c r="X45" s="5"/>
      <c r="Y45" s="1"/>
      <c r="Z45" s="40"/>
    </row>
    <row r="46" spans="1:26" x14ac:dyDescent="0.25">
      <c r="A46" s="37"/>
      <c r="B46" s="5"/>
      <c r="C46" s="37"/>
      <c r="D46" s="1"/>
      <c r="E46" s="37"/>
      <c r="F46" s="1"/>
      <c r="G46" s="37"/>
      <c r="H46" s="1"/>
      <c r="I46" s="37"/>
      <c r="J46" s="1"/>
      <c r="K46" s="37"/>
      <c r="L46" s="1"/>
      <c r="M46" s="37"/>
      <c r="N46" s="1"/>
      <c r="O46" s="37"/>
      <c r="P46" s="1"/>
      <c r="Q46" s="37"/>
      <c r="R46" s="1"/>
      <c r="S46" s="37"/>
      <c r="T46" s="5"/>
      <c r="U46" s="37"/>
      <c r="V46" s="5"/>
      <c r="W46" s="37"/>
      <c r="X46" s="5"/>
      <c r="Y46" s="1"/>
      <c r="Z46" s="40"/>
    </row>
    <row r="47" spans="1:26" x14ac:dyDescent="0.25">
      <c r="A47" s="37"/>
      <c r="B47" s="5"/>
      <c r="C47" s="37"/>
      <c r="D47" s="1"/>
      <c r="E47" s="37"/>
      <c r="F47" s="1"/>
      <c r="G47" s="37"/>
      <c r="H47" s="1"/>
      <c r="I47" s="37"/>
      <c r="J47" s="1"/>
      <c r="K47" s="37"/>
      <c r="L47" s="1"/>
      <c r="M47" s="37"/>
      <c r="N47" s="1"/>
      <c r="O47" s="37"/>
      <c r="P47" s="1"/>
      <c r="Q47" s="37"/>
      <c r="R47" s="1"/>
      <c r="S47" s="37"/>
      <c r="T47" s="5"/>
      <c r="U47" s="37"/>
      <c r="V47" s="5"/>
      <c r="W47" s="37"/>
      <c r="X47" s="5"/>
      <c r="Y47" s="1"/>
      <c r="Z47" s="40"/>
    </row>
    <row r="48" spans="1:26" x14ac:dyDescent="0.25">
      <c r="A48" s="37"/>
      <c r="B48" s="5"/>
      <c r="C48" s="37"/>
      <c r="D48" s="1"/>
      <c r="E48" s="37"/>
      <c r="F48" s="1"/>
      <c r="G48" s="37"/>
      <c r="H48" s="1"/>
      <c r="I48" s="37"/>
      <c r="J48" s="1"/>
      <c r="K48" s="37"/>
      <c r="L48" s="1"/>
      <c r="M48" s="37"/>
      <c r="N48" s="1"/>
      <c r="O48" s="37"/>
      <c r="P48" s="1"/>
      <c r="Q48" s="37"/>
      <c r="R48" s="1"/>
      <c r="S48" s="37"/>
      <c r="T48" s="5"/>
      <c r="U48" s="37"/>
      <c r="V48" s="5"/>
      <c r="W48" s="37"/>
      <c r="X48" s="5"/>
      <c r="Y48" s="1"/>
      <c r="Z48" s="40"/>
    </row>
    <row r="49" spans="1:26" x14ac:dyDescent="0.25">
      <c r="A49" s="37"/>
      <c r="B49" s="5"/>
      <c r="C49" s="37"/>
      <c r="D49" s="1"/>
      <c r="E49" s="37"/>
      <c r="F49" s="1"/>
      <c r="G49" s="37"/>
      <c r="H49" s="1"/>
      <c r="I49" s="37"/>
      <c r="J49" s="1"/>
      <c r="K49" s="37"/>
      <c r="L49" s="1"/>
      <c r="M49" s="37"/>
      <c r="N49" s="1"/>
      <c r="O49" s="37"/>
      <c r="P49" s="1"/>
      <c r="Q49" s="37"/>
      <c r="R49" s="1"/>
      <c r="S49" s="37"/>
      <c r="T49" s="5"/>
      <c r="U49" s="37"/>
      <c r="V49" s="5"/>
      <c r="W49" s="37"/>
      <c r="X49" s="5"/>
      <c r="Y49" s="1"/>
      <c r="Z49" s="40"/>
    </row>
    <row r="50" spans="1:26" x14ac:dyDescent="0.25">
      <c r="A50" s="37"/>
      <c r="B50" s="5"/>
      <c r="C50" s="37"/>
      <c r="D50" s="1"/>
      <c r="E50" s="37"/>
      <c r="F50" s="1"/>
      <c r="G50" s="37"/>
      <c r="H50" s="1"/>
      <c r="I50" s="37"/>
      <c r="J50" s="1"/>
      <c r="K50" s="37"/>
      <c r="L50" s="1"/>
      <c r="M50" s="37"/>
      <c r="N50" s="1"/>
      <c r="O50" s="37"/>
      <c r="P50" s="1"/>
      <c r="Q50" s="37"/>
      <c r="R50" s="1"/>
      <c r="S50" s="37"/>
      <c r="T50" s="5"/>
      <c r="U50" s="37"/>
      <c r="V50" s="5"/>
      <c r="W50" s="37"/>
      <c r="X50" s="5"/>
      <c r="Y50" s="1"/>
      <c r="Z50" s="40"/>
    </row>
    <row r="51" spans="1:26" x14ac:dyDescent="0.25">
      <c r="A51" s="37"/>
      <c r="B51" s="5"/>
      <c r="C51" s="37"/>
      <c r="D51" s="1"/>
      <c r="E51" s="37"/>
      <c r="F51" s="1"/>
      <c r="G51" s="37"/>
      <c r="H51" s="1"/>
      <c r="I51" s="37"/>
      <c r="J51" s="1"/>
      <c r="K51" s="37"/>
      <c r="L51" s="1"/>
      <c r="M51" s="37"/>
      <c r="N51" s="1"/>
      <c r="O51" s="37"/>
      <c r="P51" s="1"/>
      <c r="Q51" s="37"/>
      <c r="R51" s="1"/>
      <c r="S51" s="37"/>
      <c r="T51" s="5"/>
      <c r="U51" s="37"/>
      <c r="V51" s="5"/>
      <c r="W51" s="37"/>
      <c r="X51" s="5"/>
      <c r="Y51" s="1"/>
      <c r="Z51" s="40"/>
    </row>
    <row r="52" spans="1:26" x14ac:dyDescent="0.25">
      <c r="A52" s="37"/>
      <c r="B52" s="5"/>
      <c r="C52" s="37"/>
      <c r="D52" s="1"/>
      <c r="E52" s="37"/>
      <c r="F52" s="1"/>
      <c r="G52" s="37"/>
      <c r="H52" s="1"/>
      <c r="I52" s="37"/>
      <c r="J52" s="1"/>
      <c r="K52" s="37"/>
      <c r="L52" s="1"/>
      <c r="M52" s="37"/>
      <c r="N52" s="1"/>
      <c r="O52" s="37"/>
      <c r="P52" s="1"/>
      <c r="Q52" s="37"/>
      <c r="R52" s="1"/>
      <c r="S52" s="37"/>
      <c r="T52" s="5"/>
      <c r="U52" s="37"/>
      <c r="V52" s="5"/>
      <c r="W52" s="37"/>
      <c r="X52" s="5"/>
      <c r="Y52" s="1"/>
      <c r="Z52" s="40"/>
    </row>
    <row r="53" spans="1:26" x14ac:dyDescent="0.25">
      <c r="A53" s="37"/>
      <c r="B53" s="5"/>
      <c r="C53" s="37"/>
      <c r="D53" s="1"/>
      <c r="E53" s="37"/>
      <c r="F53" s="1"/>
      <c r="G53" s="37"/>
      <c r="H53" s="1"/>
      <c r="I53" s="37"/>
      <c r="J53" s="1"/>
      <c r="K53" s="37"/>
      <c r="L53" s="1"/>
      <c r="M53" s="37"/>
      <c r="N53" s="1"/>
      <c r="O53" s="37"/>
      <c r="P53" s="1"/>
      <c r="Q53" s="37"/>
      <c r="R53" s="1"/>
      <c r="S53" s="37"/>
      <c r="T53" s="5"/>
      <c r="U53" s="37"/>
      <c r="V53" s="5"/>
      <c r="W53" s="37"/>
      <c r="X53" s="5"/>
      <c r="Y53" s="1"/>
      <c r="Z53" s="40"/>
    </row>
    <row r="54" spans="1:26" x14ac:dyDescent="0.25">
      <c r="A54" s="37"/>
      <c r="B54" s="5"/>
      <c r="C54" s="37"/>
      <c r="D54" s="1"/>
      <c r="E54" s="37"/>
      <c r="F54" s="1"/>
      <c r="G54" s="37"/>
      <c r="H54" s="1"/>
      <c r="I54" s="37"/>
      <c r="J54" s="1"/>
      <c r="K54" s="37"/>
      <c r="L54" s="1"/>
      <c r="M54" s="37"/>
      <c r="N54" s="1"/>
      <c r="O54" s="37"/>
      <c r="P54" s="1"/>
      <c r="Q54" s="37"/>
      <c r="R54" s="1"/>
      <c r="S54" s="37"/>
      <c r="T54" s="5"/>
      <c r="U54" s="37"/>
      <c r="V54" s="5"/>
      <c r="W54" s="37"/>
      <c r="X54" s="5"/>
      <c r="Y54" s="1"/>
      <c r="Z54" s="40"/>
    </row>
    <row r="55" spans="1:26" x14ac:dyDescent="0.25">
      <c r="A55" s="37"/>
      <c r="B55" s="5"/>
      <c r="C55" s="37"/>
      <c r="D55" s="1"/>
      <c r="E55" s="37"/>
      <c r="F55" s="1"/>
      <c r="G55" s="37"/>
      <c r="H55" s="1"/>
      <c r="I55" s="37"/>
      <c r="J55" s="1"/>
      <c r="K55" s="37"/>
      <c r="L55" s="1"/>
      <c r="M55" s="37"/>
      <c r="N55" s="1"/>
      <c r="O55" s="37"/>
      <c r="P55" s="1"/>
      <c r="Q55" s="37"/>
      <c r="R55" s="1"/>
      <c r="S55" s="37"/>
      <c r="T55" s="5"/>
      <c r="U55" s="37"/>
      <c r="V55" s="5"/>
      <c r="W55" s="37"/>
      <c r="X55" s="5"/>
      <c r="Y55" s="1"/>
      <c r="Z55" s="40"/>
    </row>
    <row r="56" spans="1:26" x14ac:dyDescent="0.25">
      <c r="A56" s="37"/>
      <c r="B56" s="5"/>
      <c r="C56" s="37"/>
      <c r="D56" s="1"/>
      <c r="E56" s="37"/>
      <c r="F56" s="1"/>
      <c r="G56" s="37"/>
      <c r="H56" s="1"/>
      <c r="I56" s="37"/>
      <c r="J56" s="1"/>
      <c r="K56" s="37"/>
      <c r="L56" s="1"/>
      <c r="M56" s="37"/>
      <c r="N56" s="1"/>
      <c r="O56" s="37"/>
      <c r="P56" s="1"/>
      <c r="Q56" s="37"/>
      <c r="R56" s="1"/>
      <c r="S56" s="37"/>
      <c r="T56" s="5"/>
      <c r="U56" s="37"/>
      <c r="V56" s="5"/>
      <c r="W56" s="37"/>
      <c r="X56" s="5"/>
      <c r="Y56" s="1"/>
      <c r="Z56" s="40"/>
    </row>
    <row r="57" spans="1:26" x14ac:dyDescent="0.25">
      <c r="A57" s="37"/>
      <c r="B57" s="5"/>
      <c r="C57" s="37"/>
      <c r="D57" s="1"/>
      <c r="E57" s="37"/>
      <c r="F57" s="1"/>
      <c r="G57" s="37"/>
      <c r="H57" s="1"/>
      <c r="I57" s="37"/>
      <c r="J57" s="1"/>
      <c r="K57" s="37"/>
      <c r="L57" s="1"/>
      <c r="M57" s="37"/>
      <c r="N57" s="1"/>
      <c r="O57" s="37"/>
      <c r="P57" s="1"/>
      <c r="Q57" s="37"/>
      <c r="R57" s="1"/>
      <c r="S57" s="37"/>
      <c r="T57" s="5"/>
      <c r="U57" s="37"/>
      <c r="V57" s="5"/>
      <c r="W57" s="37"/>
      <c r="X57" s="5"/>
      <c r="Y57" s="1"/>
      <c r="Z57" s="40"/>
    </row>
    <row r="58" spans="1:26" x14ac:dyDescent="0.25">
      <c r="A58" s="37"/>
      <c r="B58" s="5"/>
      <c r="C58" s="37"/>
      <c r="D58" s="1"/>
      <c r="E58" s="37"/>
      <c r="F58" s="1"/>
      <c r="G58" s="37"/>
      <c r="H58" s="1"/>
      <c r="I58" s="37"/>
      <c r="J58" s="1"/>
      <c r="K58" s="37"/>
      <c r="L58" s="1"/>
      <c r="M58" s="37"/>
      <c r="N58" s="1"/>
      <c r="O58" s="37"/>
      <c r="P58" s="1"/>
      <c r="Q58" s="37"/>
      <c r="R58" s="1"/>
      <c r="S58" s="37"/>
      <c r="T58" s="5"/>
      <c r="U58" s="37"/>
      <c r="V58" s="5"/>
      <c r="W58" s="37"/>
      <c r="X58" s="5"/>
      <c r="Y58" s="1"/>
      <c r="Z58" s="40"/>
    </row>
    <row r="59" spans="1:26" x14ac:dyDescent="0.25">
      <c r="A59" s="37"/>
      <c r="B59" s="5"/>
      <c r="C59" s="37"/>
      <c r="D59" s="1"/>
      <c r="E59" s="37"/>
      <c r="F59" s="1"/>
      <c r="G59" s="37"/>
      <c r="H59" s="1"/>
      <c r="I59" s="37"/>
      <c r="J59" s="1"/>
      <c r="K59" s="37"/>
      <c r="L59" s="1"/>
      <c r="M59" s="37"/>
      <c r="N59" s="1"/>
      <c r="O59" s="37"/>
      <c r="P59" s="1"/>
      <c r="Q59" s="37"/>
      <c r="R59" s="1"/>
      <c r="S59" s="37"/>
      <c r="T59" s="5"/>
      <c r="U59" s="37"/>
      <c r="V59" s="5"/>
      <c r="W59" s="37"/>
      <c r="X59" s="5"/>
      <c r="Y59" s="1"/>
      <c r="Z59" s="40"/>
    </row>
    <row r="60" spans="1:26" x14ac:dyDescent="0.25">
      <c r="A60" s="37"/>
      <c r="B60" s="5"/>
      <c r="C60" s="37"/>
      <c r="D60" s="1"/>
      <c r="E60" s="37"/>
      <c r="F60" s="1"/>
      <c r="G60" s="37"/>
      <c r="H60" s="1"/>
      <c r="I60" s="37"/>
      <c r="J60" s="1"/>
      <c r="K60" s="37"/>
      <c r="L60" s="1"/>
      <c r="M60" s="37"/>
      <c r="N60" s="1"/>
      <c r="O60" s="37"/>
      <c r="P60" s="1"/>
      <c r="Q60" s="37"/>
      <c r="R60" s="1"/>
      <c r="S60" s="37"/>
      <c r="T60" s="5"/>
      <c r="U60" s="37"/>
      <c r="V60" s="5"/>
      <c r="W60" s="37"/>
      <c r="X60" s="5"/>
      <c r="Y60" s="1"/>
      <c r="Z60" s="40"/>
    </row>
    <row r="61" spans="1:26" x14ac:dyDescent="0.25">
      <c r="A61" s="37"/>
      <c r="B61" s="5"/>
      <c r="C61" s="37"/>
      <c r="D61" s="1"/>
      <c r="E61" s="37"/>
      <c r="F61" s="1"/>
      <c r="G61" s="37"/>
      <c r="H61" s="1"/>
      <c r="I61" s="37"/>
      <c r="J61" s="1"/>
      <c r="K61" s="37"/>
      <c r="L61" s="1"/>
      <c r="M61" s="37"/>
      <c r="N61" s="1"/>
      <c r="O61" s="37"/>
      <c r="P61" s="1"/>
      <c r="Q61" s="37"/>
      <c r="R61" s="1"/>
      <c r="S61" s="37"/>
      <c r="T61" s="5"/>
      <c r="U61" s="37"/>
      <c r="V61" s="5"/>
      <c r="W61" s="37"/>
      <c r="X61" s="5"/>
      <c r="Y61" s="1"/>
      <c r="Z61" s="40"/>
    </row>
    <row r="62" spans="1:26" x14ac:dyDescent="0.25">
      <c r="A62" s="37"/>
      <c r="B62" s="5"/>
      <c r="C62" s="37"/>
      <c r="D62" s="1"/>
      <c r="E62" s="37"/>
      <c r="F62" s="1"/>
      <c r="G62" s="37"/>
      <c r="H62" s="1"/>
      <c r="I62" s="37"/>
      <c r="J62" s="1"/>
      <c r="K62" s="37"/>
      <c r="L62" s="1"/>
      <c r="M62" s="37"/>
      <c r="N62" s="1"/>
      <c r="O62" s="37"/>
      <c r="P62" s="1"/>
      <c r="Q62" s="37"/>
      <c r="R62" s="1"/>
      <c r="S62" s="37"/>
      <c r="T62" s="5"/>
      <c r="U62" s="37"/>
      <c r="V62" s="5"/>
      <c r="W62" s="37"/>
      <c r="X62" s="5"/>
      <c r="Y62" s="1"/>
      <c r="Z62" s="40"/>
    </row>
    <row r="63" spans="1:26" x14ac:dyDescent="0.25">
      <c r="A63" s="37"/>
      <c r="B63" s="5"/>
      <c r="C63" s="37"/>
      <c r="D63" s="1"/>
      <c r="E63" s="37"/>
      <c r="F63" s="1"/>
      <c r="G63" s="37"/>
      <c r="H63" s="1"/>
      <c r="I63" s="37"/>
      <c r="J63" s="1"/>
      <c r="K63" s="37"/>
      <c r="L63" s="1"/>
      <c r="M63" s="37"/>
      <c r="N63" s="1"/>
      <c r="O63" s="37"/>
      <c r="P63" s="1"/>
      <c r="Q63" s="37"/>
      <c r="R63" s="1"/>
      <c r="S63" s="37"/>
      <c r="T63" s="5"/>
      <c r="U63" s="37"/>
      <c r="V63" s="5"/>
      <c r="W63" s="37"/>
      <c r="X63" s="5"/>
      <c r="Y63" s="1"/>
      <c r="Z63" s="40"/>
    </row>
    <row r="64" spans="1:26" x14ac:dyDescent="0.25">
      <c r="B64" s="40"/>
      <c r="D64" s="11"/>
      <c r="F64" s="11"/>
      <c r="H64" s="11"/>
      <c r="J64" s="11"/>
      <c r="L64" s="11"/>
      <c r="N64" s="11"/>
      <c r="P64" s="11"/>
      <c r="R64" s="11"/>
      <c r="T64" s="40"/>
      <c r="V64" s="40"/>
      <c r="X64" s="40"/>
      <c r="Y64" s="11"/>
      <c r="Z64" s="36"/>
    </row>
    <row r="65" spans="2:25" x14ac:dyDescent="0.25">
      <c r="B65" s="11"/>
      <c r="D65" s="11"/>
      <c r="H65" s="11"/>
      <c r="J65" s="11"/>
      <c r="L65" s="11"/>
      <c r="P65" s="11"/>
      <c r="Y65" s="11"/>
    </row>
    <row r="66" spans="2:25" x14ac:dyDescent="0.25">
      <c r="B66" s="11"/>
      <c r="D66" s="11"/>
      <c r="H66" s="11"/>
      <c r="P66" s="11"/>
      <c r="Y66" s="11"/>
    </row>
    <row r="67" spans="2:25" x14ac:dyDescent="0.25">
      <c r="B67" s="11"/>
      <c r="D67" s="11"/>
      <c r="H67" s="11"/>
      <c r="P67" s="11"/>
      <c r="Y67" s="11"/>
    </row>
    <row r="68" spans="2:25" x14ac:dyDescent="0.25">
      <c r="B68" s="11"/>
      <c r="D68" s="11"/>
      <c r="H68" s="11"/>
      <c r="P68" s="11"/>
      <c r="Y68" s="11"/>
    </row>
    <row r="69" spans="2:25" x14ac:dyDescent="0.25">
      <c r="B69" s="11"/>
      <c r="D69" s="11"/>
      <c r="H69" s="11"/>
      <c r="Y69" s="11"/>
    </row>
    <row r="70" spans="2:25" x14ac:dyDescent="0.25">
      <c r="B70" s="11"/>
      <c r="H70" s="11"/>
      <c r="Y70" s="11"/>
    </row>
    <row r="71" spans="2:25" x14ac:dyDescent="0.25">
      <c r="B71" s="11"/>
      <c r="H71" s="11"/>
      <c r="Y71" s="11"/>
    </row>
    <row r="72" spans="2:25" x14ac:dyDescent="0.25">
      <c r="H72" s="11"/>
      <c r="Y72" s="11"/>
    </row>
    <row r="73" spans="2:25" x14ac:dyDescent="0.25">
      <c r="H73" s="11"/>
      <c r="Y73" s="11"/>
    </row>
    <row r="74" spans="2:25" x14ac:dyDescent="0.25">
      <c r="H74" s="11"/>
      <c r="Y74" s="11"/>
    </row>
    <row r="75" spans="2:25" x14ac:dyDescent="0.25">
      <c r="H75" s="11"/>
      <c r="Y75" s="11"/>
    </row>
    <row r="76" spans="2:25" x14ac:dyDescent="0.25">
      <c r="H76" s="11"/>
      <c r="Y76" s="11"/>
    </row>
    <row r="77" spans="2:25" x14ac:dyDescent="0.25">
      <c r="H77" s="11"/>
      <c r="Y77" s="11"/>
    </row>
    <row r="78" spans="2:25" x14ac:dyDescent="0.25">
      <c r="H78" s="11"/>
      <c r="Y78" s="11"/>
    </row>
    <row r="79" spans="2:25" x14ac:dyDescent="0.25">
      <c r="Y79" s="11"/>
    </row>
    <row r="80" spans="2:25" x14ac:dyDescent="0.25">
      <c r="Y80" s="11"/>
    </row>
    <row r="81" spans="25:25" x14ac:dyDescent="0.25">
      <c r="Y81" s="11"/>
    </row>
    <row r="82" spans="25:25" x14ac:dyDescent="0.25">
      <c r="Y82" s="11"/>
    </row>
    <row r="83" spans="25:25" x14ac:dyDescent="0.25">
      <c r="Y83" s="11"/>
    </row>
    <row r="84" spans="25:25" x14ac:dyDescent="0.25">
      <c r="Y84" s="11"/>
    </row>
    <row r="85" spans="25:25" x14ac:dyDescent="0.25">
      <c r="Y85" s="11"/>
    </row>
    <row r="86" spans="25:25" x14ac:dyDescent="0.25">
      <c r="Y86" s="11"/>
    </row>
    <row r="87" spans="25:25" x14ac:dyDescent="0.25">
      <c r="Y87" s="11"/>
    </row>
    <row r="88" spans="25:25" x14ac:dyDescent="0.25">
      <c r="Y88" s="11"/>
    </row>
    <row r="89" spans="25:25" x14ac:dyDescent="0.25">
      <c r="Y89" s="11"/>
    </row>
    <row r="90" spans="25:25" x14ac:dyDescent="0.25">
      <c r="Y90" s="11"/>
    </row>
    <row r="91" spans="25:25" x14ac:dyDescent="0.25">
      <c r="Y91" s="11"/>
    </row>
    <row r="92" spans="25:25" x14ac:dyDescent="0.25">
      <c r="Y92" s="11"/>
    </row>
    <row r="93" spans="25:25" x14ac:dyDescent="0.25">
      <c r="Y93" s="11"/>
    </row>
    <row r="94" spans="25:25" x14ac:dyDescent="0.25">
      <c r="Y94" s="11"/>
    </row>
    <row r="95" spans="25:25" x14ac:dyDescent="0.25">
      <c r="Y95" s="11"/>
    </row>
    <row r="96" spans="25:25" x14ac:dyDescent="0.25">
      <c r="Y96" s="11"/>
    </row>
    <row r="97" spans="25:25" x14ac:dyDescent="0.25">
      <c r="Y97" s="11"/>
    </row>
    <row r="98" spans="25:25" x14ac:dyDescent="0.25">
      <c r="Y98" s="11"/>
    </row>
    <row r="99" spans="25:25" x14ac:dyDescent="0.25">
      <c r="Y99" s="11"/>
    </row>
    <row r="100" spans="25:25" x14ac:dyDescent="0.25">
      <c r="Y100" s="11"/>
    </row>
    <row r="101" spans="25:25" x14ac:dyDescent="0.25">
      <c r="Y101" s="11"/>
    </row>
    <row r="102" spans="25:25" x14ac:dyDescent="0.25">
      <c r="Y102" s="11"/>
    </row>
    <row r="103" spans="25:25" x14ac:dyDescent="0.25">
      <c r="Y103" s="11"/>
    </row>
    <row r="104" spans="25:25" x14ac:dyDescent="0.25">
      <c r="Y104" s="11"/>
    </row>
    <row r="105" spans="25:25" x14ac:dyDescent="0.25">
      <c r="Y105" s="11"/>
    </row>
    <row r="106" spans="25:25" x14ac:dyDescent="0.25">
      <c r="Y106" s="11"/>
    </row>
    <row r="107" spans="25:25" x14ac:dyDescent="0.25">
      <c r="Y107" s="11"/>
    </row>
    <row r="108" spans="25:25" x14ac:dyDescent="0.25">
      <c r="Y108" s="11"/>
    </row>
    <row r="109" spans="25:25" x14ac:dyDescent="0.25">
      <c r="Y109" s="11"/>
    </row>
    <row r="110" spans="25:25" x14ac:dyDescent="0.25">
      <c r="Y110" s="11"/>
    </row>
    <row r="111" spans="25:25" x14ac:dyDescent="0.25">
      <c r="Y111" s="11"/>
    </row>
    <row r="112" spans="25:25" x14ac:dyDescent="0.25">
      <c r="Y112" s="11"/>
    </row>
    <row r="113" spans="25:25" x14ac:dyDescent="0.25">
      <c r="Y113" s="11"/>
    </row>
    <row r="114" spans="25:25" x14ac:dyDescent="0.25">
      <c r="Y114" s="11"/>
    </row>
    <row r="115" spans="25:25" x14ac:dyDescent="0.25">
      <c r="Y115" s="11"/>
    </row>
    <row r="116" spans="25:25" x14ac:dyDescent="0.25">
      <c r="Y116" s="11"/>
    </row>
    <row r="117" spans="25:25" x14ac:dyDescent="0.25">
      <c r="Y117" s="11"/>
    </row>
    <row r="118" spans="25:25" x14ac:dyDescent="0.25">
      <c r="Y118" s="11"/>
    </row>
    <row r="119" spans="25:25" x14ac:dyDescent="0.25">
      <c r="Y119" s="11"/>
    </row>
    <row r="120" spans="25:25" x14ac:dyDescent="0.25">
      <c r="Y120" s="11"/>
    </row>
    <row r="121" spans="25:25" x14ac:dyDescent="0.25">
      <c r="Y121" s="11"/>
    </row>
    <row r="122" spans="25:25" x14ac:dyDescent="0.25">
      <c r="Y122" s="11"/>
    </row>
    <row r="123" spans="25:25" x14ac:dyDescent="0.25">
      <c r="Y123" s="11"/>
    </row>
    <row r="124" spans="25:25" x14ac:dyDescent="0.25">
      <c r="Y124" s="11"/>
    </row>
    <row r="125" spans="25:25" x14ac:dyDescent="0.25">
      <c r="Y125" s="11"/>
    </row>
    <row r="126" spans="25:25" x14ac:dyDescent="0.25">
      <c r="Y126" s="11"/>
    </row>
    <row r="127" spans="25:25" x14ac:dyDescent="0.25">
      <c r="Y127" s="11"/>
    </row>
    <row r="128" spans="25:25" x14ac:dyDescent="0.25">
      <c r="Y128" s="11"/>
    </row>
    <row r="129" spans="25:25" x14ac:dyDescent="0.25">
      <c r="Y129" s="11"/>
    </row>
    <row r="130" spans="25:25" x14ac:dyDescent="0.25">
      <c r="Y130" s="11"/>
    </row>
    <row r="131" spans="25:25" x14ac:dyDescent="0.25">
      <c r="Y131" s="11"/>
    </row>
    <row r="132" spans="25:25" x14ac:dyDescent="0.25">
      <c r="Y132" s="11"/>
    </row>
    <row r="133" spans="25:25" x14ac:dyDescent="0.25">
      <c r="Y133" s="11"/>
    </row>
    <row r="134" spans="25:25" x14ac:dyDescent="0.25">
      <c r="Y134" s="11"/>
    </row>
    <row r="135" spans="25:25" x14ac:dyDescent="0.25">
      <c r="Y135" s="11"/>
    </row>
    <row r="136" spans="25:25" x14ac:dyDescent="0.25">
      <c r="Y136" s="11"/>
    </row>
    <row r="137" spans="25:25" x14ac:dyDescent="0.25">
      <c r="Y137" s="11"/>
    </row>
    <row r="138" spans="25:25" x14ac:dyDescent="0.25">
      <c r="Y138" s="11"/>
    </row>
    <row r="139" spans="25:25" x14ac:dyDescent="0.25">
      <c r="Y139" s="11"/>
    </row>
    <row r="140" spans="25:25" x14ac:dyDescent="0.25">
      <c r="Y140" s="11"/>
    </row>
    <row r="141" spans="25:25" x14ac:dyDescent="0.25">
      <c r="Y141" s="11"/>
    </row>
    <row r="142" spans="25:25" x14ac:dyDescent="0.25">
      <c r="Y142" s="11"/>
    </row>
    <row r="143" spans="25:25" x14ac:dyDescent="0.25">
      <c r="Y143" s="11"/>
    </row>
    <row r="144" spans="25:25" x14ac:dyDescent="0.25">
      <c r="Y144" s="11"/>
    </row>
    <row r="145" spans="25:25" x14ac:dyDescent="0.25">
      <c r="Y145" s="11"/>
    </row>
    <row r="146" spans="25:25" x14ac:dyDescent="0.25">
      <c r="Y146" s="11"/>
    </row>
    <row r="147" spans="25:25" x14ac:dyDescent="0.25">
      <c r="Y147" s="11"/>
    </row>
    <row r="148" spans="25:25" x14ac:dyDescent="0.25">
      <c r="Y148" s="11"/>
    </row>
    <row r="149" spans="25:25" x14ac:dyDescent="0.25">
      <c r="Y149" s="11"/>
    </row>
    <row r="150" spans="25:25" x14ac:dyDescent="0.25">
      <c r="Y150" s="11"/>
    </row>
    <row r="151" spans="25:25" x14ac:dyDescent="0.25">
      <c r="Y151" s="11"/>
    </row>
    <row r="152" spans="25:25" x14ac:dyDescent="0.25">
      <c r="Y152" s="11"/>
    </row>
    <row r="153" spans="25:25" x14ac:dyDescent="0.25">
      <c r="Y153" s="11"/>
    </row>
    <row r="154" spans="25:25" x14ac:dyDescent="0.25">
      <c r="Y154" s="11"/>
    </row>
    <row r="155" spans="25:25" x14ac:dyDescent="0.25">
      <c r="Y155" s="11"/>
    </row>
    <row r="156" spans="25:25" x14ac:dyDescent="0.25">
      <c r="Y156" s="11"/>
    </row>
    <row r="157" spans="25:25" x14ac:dyDescent="0.25">
      <c r="Y157" s="11"/>
    </row>
    <row r="158" spans="25:25" x14ac:dyDescent="0.25">
      <c r="Y158" s="11"/>
    </row>
    <row r="159" spans="25:25" x14ac:dyDescent="0.25">
      <c r="Y159" s="11"/>
    </row>
    <row r="160" spans="25:25" x14ac:dyDescent="0.25">
      <c r="Y160" s="11"/>
    </row>
    <row r="161" spans="25:25" x14ac:dyDescent="0.25">
      <c r="Y161" s="11"/>
    </row>
    <row r="162" spans="25:25" x14ac:dyDescent="0.25">
      <c r="Y162" s="11"/>
    </row>
    <row r="163" spans="25:25" x14ac:dyDescent="0.25">
      <c r="Y163" s="11"/>
    </row>
    <row r="164" spans="25:25" x14ac:dyDescent="0.25">
      <c r="Y164" s="11"/>
    </row>
  </sheetData>
  <mergeCells count="17">
    <mergeCell ref="E13:F13"/>
    <mergeCell ref="E15:F15"/>
    <mergeCell ref="E9:F9"/>
    <mergeCell ref="E7:F7"/>
    <mergeCell ref="E8:F8"/>
    <mergeCell ref="E10:F10"/>
    <mergeCell ref="E11:F11"/>
    <mergeCell ref="E12:F12"/>
    <mergeCell ref="C2:S3"/>
    <mergeCell ref="C4:D4"/>
    <mergeCell ref="E4:F4"/>
    <mergeCell ref="G4:H4"/>
    <mergeCell ref="I4:J4"/>
    <mergeCell ref="K4:L4"/>
    <mergeCell ref="M4:N4"/>
    <mergeCell ref="O4:P4"/>
    <mergeCell ref="Q4:R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MARILIN</dc:creator>
  <cp:lastModifiedBy>MARILIN</cp:lastModifiedBy>
  <dcterms:created xsi:type="dcterms:W3CDTF">2015-06-25T02:25:44Z</dcterms:created>
  <dcterms:modified xsi:type="dcterms:W3CDTF">2015-06-25T19:17:15Z</dcterms:modified>
</cp:coreProperties>
</file>